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xelh\Dropbox\Dropbox\"/>
    </mc:Choice>
  </mc:AlternateContent>
  <xr:revisionPtr revIDLastSave="0" documentId="13_ncr:1_{06311160-C7AF-43A2-863F-6674DCBFA6E4}" xr6:coauthVersionLast="46" xr6:coauthVersionMax="46" xr10:uidLastSave="{00000000-0000-0000-0000-000000000000}"/>
  <bookViews>
    <workbookView xWindow="1812" yWindow="24" windowWidth="20964" windowHeight="12204" activeTab="1" xr2:uid="{00000000-000D-0000-FFFF-FFFF00000000}"/>
  </bookViews>
  <sheets>
    <sheet name="Reisekosten Antrag" sheetId="3" r:id="rId1"/>
    <sheet name="Reisekosten Abrechnung" sheetId="1" r:id="rId2"/>
  </sheets>
  <definedNames>
    <definedName name="_xlnm.Print_Area" localSheetId="1">'Reisekosten Abrechnung'!$A$1:$N$129</definedName>
    <definedName name="_xlnm.Print_Area" localSheetId="0">'Reisekosten Antrag'!$A$1:$N$91</definedName>
  </definedNames>
  <calcPr calcId="181029" iterateDelta="1E-4"/>
</workbook>
</file>

<file path=xl/calcChain.xml><?xml version="1.0" encoding="utf-8"?>
<calcChain xmlns="http://schemas.openxmlformats.org/spreadsheetml/2006/main">
  <c r="B69" i="1" l="1"/>
  <c r="B70" i="1" s="1"/>
  <c r="B70" i="3"/>
  <c r="M69" i="3"/>
  <c r="K69" i="3"/>
  <c r="G69" i="3"/>
  <c r="K67" i="3"/>
  <c r="K65" i="3"/>
  <c r="B71" i="1" l="1"/>
  <c r="C70" i="1"/>
  <c r="D70" i="1" s="1"/>
  <c r="B72" i="1" l="1"/>
  <c r="C71" i="1"/>
  <c r="D71" i="1" s="1"/>
  <c r="B73" i="1" l="1"/>
  <c r="C72" i="1"/>
  <c r="D72" i="1" s="1"/>
  <c r="B74" i="1" l="1"/>
  <c r="C73" i="1"/>
  <c r="D73" i="1"/>
  <c r="B75" i="1" l="1"/>
  <c r="C74" i="1"/>
  <c r="D74" i="1"/>
  <c r="C75" i="1" l="1"/>
  <c r="D75" i="1" s="1"/>
  <c r="L76" i="1" l="1"/>
  <c r="F68" i="1"/>
  <c r="E68" i="1"/>
  <c r="D68" i="1"/>
  <c r="C68" i="1"/>
  <c r="H68" i="1" s="1"/>
  <c r="I70" i="1" l="1"/>
  <c r="I69" i="1"/>
  <c r="I71" i="1" l="1"/>
  <c r="I72" i="1" l="1"/>
  <c r="I73" i="1" l="1"/>
  <c r="I74" i="1" l="1"/>
  <c r="I75" i="1" l="1"/>
  <c r="M76" i="1" s="1"/>
  <c r="B84" i="1" l="1"/>
  <c r="E98" i="1" l="1"/>
  <c r="J85" i="1"/>
  <c r="C99" i="1" l="1"/>
  <c r="B128" i="1" l="1"/>
  <c r="C96" i="1"/>
  <c r="C97" i="1"/>
  <c r="C98" i="1"/>
  <c r="B118" i="1" l="1"/>
  <c r="G84" i="1"/>
  <c r="K28" i="1"/>
  <c r="K30" i="1"/>
  <c r="G32" i="1"/>
  <c r="D69" i="1" s="1"/>
  <c r="K32" i="1"/>
  <c r="M32" i="1"/>
  <c r="B33" i="1"/>
  <c r="M49" i="1" l="1"/>
  <c r="K55" i="1"/>
  <c r="K48" i="1"/>
  <c r="M42" i="1"/>
  <c r="M51" i="1"/>
  <c r="M44" i="1"/>
  <c r="G118" i="1"/>
  <c r="G128" i="1" s="1"/>
  <c r="K97" i="1" l="1"/>
  <c r="B116" i="1"/>
  <c r="M55" i="1"/>
  <c r="M53" i="1"/>
  <c r="K53" i="1"/>
  <c r="K79" i="1" s="1"/>
  <c r="K96" i="1" s="1"/>
  <c r="M79" i="1" l="1"/>
  <c r="M96" i="1" s="1"/>
  <c r="M97" i="1"/>
  <c r="M99" i="1" l="1"/>
  <c r="K99" i="1"/>
  <c r="B124" i="1" l="1"/>
  <c r="B114" i="1"/>
  <c r="M103" i="1"/>
  <c r="M104" i="1"/>
  <c r="M105" i="1" l="1"/>
</calcChain>
</file>

<file path=xl/sharedStrings.xml><?xml version="1.0" encoding="utf-8"?>
<sst xmlns="http://schemas.openxmlformats.org/spreadsheetml/2006/main" count="186" uniqueCount="145">
  <si>
    <t>Reisebeginn</t>
  </si>
  <si>
    <t>Datum</t>
  </si>
  <si>
    <t>Uhrzeit</t>
  </si>
  <si>
    <t>Dienstbeginn</t>
  </si>
  <si>
    <t xml:space="preserve">Datum </t>
  </si>
  <si>
    <t>Reiseende</t>
  </si>
  <si>
    <t>Dienstende</t>
  </si>
  <si>
    <t>Vorname,Name:</t>
  </si>
  <si>
    <t>PLZ, Wohnort:</t>
  </si>
  <si>
    <t>Straße:</t>
  </si>
  <si>
    <t>Reiseziel:</t>
  </si>
  <si>
    <t>Reisezweck:</t>
  </si>
  <si>
    <t>Gesamtabwesenheitsdauer:</t>
  </si>
  <si>
    <r>
      <t>Fahrtkosten,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Einzelbelege bitte beifügen</t>
    </r>
  </si>
  <si>
    <t>Benutzung der Bundesbahn</t>
  </si>
  <si>
    <t>Benutzung eines Flugzeugs</t>
  </si>
  <si>
    <t>nur nach vorheriger Genehmigung der entsprechenden Gremien</t>
  </si>
  <si>
    <t>Benutzung des eigenen PKW</t>
  </si>
  <si>
    <t>Gefahrene Gesamtkilometer:</t>
  </si>
  <si>
    <t>km</t>
  </si>
  <si>
    <t xml:space="preserve">        </t>
  </si>
  <si>
    <r>
      <t>Sonstige Reisekosten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</si>
  <si>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t>Summe Fahrtkosten</t>
  </si>
  <si>
    <r>
      <t>Fahrtkosten</t>
    </r>
    <r>
      <rPr>
        <sz val="9"/>
        <rFont val="Arial"/>
        <family val="2"/>
      </rPr>
      <t xml:space="preserve">
mit 0,30 €/km</t>
    </r>
  </si>
  <si>
    <r>
      <t xml:space="preserve">Übernachtungskosten </t>
    </r>
    <r>
      <rPr>
        <sz val="10"/>
        <rFont val="Arial"/>
        <family val="2"/>
      </rPr>
      <t>(bitte Belege beifügen)</t>
    </r>
  </si>
  <si>
    <t>Nächte à</t>
  </si>
  <si>
    <t>Gesamtkosten</t>
  </si>
  <si>
    <t>Ort</t>
  </si>
  <si>
    <t>Unterschrift</t>
  </si>
  <si>
    <t>Sachlich richtig:</t>
  </si>
  <si>
    <t>Verzicht auf teilweisen Aufwendungsersatz</t>
  </si>
  <si>
    <t>Allen Organmitgliedern und ehrenamtlich tätigen Mitgliedern des Deutschen Rasenkraftsport- und Tauzieh-Verbandes e.V. steht nach § 10 der Finanzordnung in Verbindung mit Abschnitt G der Gebührenordnung des DRTV ein Anspruch auf Erstattung der getätigten Aufwendungen (§ 670 BGB) gegen Nachweis zu.</t>
  </si>
  <si>
    <t>Name</t>
  </si>
  <si>
    <r>
      <t xml:space="preserve">Der/die Unterzeichnenden verzichtet hiermit ausdrücklich und bedingungslos auf die Auszahlung </t>
    </r>
    <r>
      <rPr>
        <sz val="10"/>
        <rFont val="Arial"/>
        <family val="2"/>
      </rPr>
      <t>dieses Betrages und erklärt sich damit einverstanden, dass dieser ihm/ihr zustehende Betrag in Höhe von</t>
    </r>
  </si>
  <si>
    <t>Verzicht auf Aufwendungsersatz</t>
  </si>
  <si>
    <t xml:space="preserve">
Dieses Feld wird automatisch berechnet und wird zu 0,00€ gesetzt, wenn unten ein Betrag eingestzt wird.</t>
  </si>
  <si>
    <t xml:space="preserve">Der/die Unterzeichnende hat aus diesem Grund für Fahrten, Dienstreisen und sonstige Auslagen für den DRTV / BFA, für die umseitige Reisekosten-Abrechnung einen Anspruch auf Aufwendungsersatz in Höhe von </t>
  </si>
  <si>
    <t>direkt und unmittelbar als Spende dem DRTV zugute kommt.
Der/die Unterzeichnende erhält dann im Einvernehmen mit dem DRTV direkt von dort eine Spendenbescheinigung und erklärt hiermit seine/ihre Zustimmung zu diesem Verfahren. Weitere Ansprüche können gegen den DRTV nicht geltend gemacht werden.</t>
  </si>
  <si>
    <t xml:space="preserve">Der/die Unterzeichnenden hat aus diesem Grund für Fahrten, Dienstreisen und sonstige Auslagen für den DRTV / BFA für die umseitige Reisekosten-Abrechnung einen Anspruch auf Aufwendungsersatz in Höhe von </t>
  </si>
  <si>
    <t>direkt und unmittelbar als Spende dem DRTV zugute kommt.
Der/die Unterzeichnende erhält dann im Einvernehmen mit dem DRTV direkt von dort eine  Spendenbescheinigung und erklärt hiermit seine/ihre Zustimmung zu diesem Verfahren. Weitere Ansprüche können gegen den DRTV nicht geltend gemacht werden.</t>
  </si>
  <si>
    <t>à 0,30 €/km</t>
  </si>
  <si>
    <t>IBAN</t>
  </si>
  <si>
    <t>à 0,20 €/km</t>
  </si>
  <si>
    <r>
      <t>Fahrtkosten</t>
    </r>
    <r>
      <rPr>
        <sz val="9"/>
        <rFont val="Arial"/>
        <family val="2"/>
      </rPr>
      <t xml:space="preserve">
mit 0,20 €/km</t>
    </r>
  </si>
  <si>
    <t xml:space="preserve">Bitte nur die grau unterlegten Felder ausfüllen
Mit der TAB-Taste kann direkt zum nächsten Eingabefeld gesprungen werden.
</t>
  </si>
  <si>
    <r>
      <t xml:space="preserve">Datum bitte im Format:
</t>
    </r>
    <r>
      <rPr>
        <b/>
        <sz val="10"/>
        <rFont val="Arial"/>
        <family val="2"/>
      </rPr>
      <t>10.04.17</t>
    </r>
    <r>
      <rPr>
        <sz val="10"/>
        <rFont val="Arial"/>
        <family val="2"/>
      </rPr>
      <t xml:space="preserve">
Uhrzeit bitte im Format
</t>
    </r>
    <r>
      <rPr>
        <b/>
        <sz val="10"/>
        <rFont val="Arial"/>
        <family val="2"/>
      </rPr>
      <t xml:space="preserve">10:25 </t>
    </r>
    <r>
      <rPr>
        <sz val="10"/>
        <rFont val="Arial"/>
        <family val="2"/>
      </rPr>
      <t xml:space="preserve">
mit Doppelpunkt eingeben</t>
    </r>
  </si>
  <si>
    <t>Reisebeginn ist die Abfahrt z.B. zuhause
Reiseende ist die Zeit, wenn man wieder 
zuhause ankommt.
Dienstbeginn ist z.B. der Beginn der Maßnahme.
Dienstende ist das Ende der Maßnahme.</t>
  </si>
  <si>
    <t xml:space="preserve">BIC </t>
  </si>
  <si>
    <t>Auszahlung</t>
  </si>
  <si>
    <t>Spendenbetrag</t>
  </si>
  <si>
    <t>Gesamtbetrag</t>
  </si>
  <si>
    <t xml:space="preserve">Die Spalte Fahrtkosten mit 0,20 €/km wird automatisch berechnet und muss nicht ausgefüllt werden.
</t>
  </si>
  <si>
    <t xml:space="preserve">  Die Beherbergung wurde vom Veranstalter vorgegeben.</t>
  </si>
  <si>
    <t xml:space="preserve">
</t>
  </si>
  <si>
    <t>Dieses Feld muss manuell ausgefüllt werden mit dem Betrag der Reisekosten, wenn auf die Aufwendungen komplett verzichtet wird.</t>
  </si>
  <si>
    <t>Hier bitte unbedingt unterschreiben, wenn  hier gespendet wird.</t>
  </si>
  <si>
    <t>Hier bitte unbedingt unterschreiben, wenn teilweise gespendet wird (0,10 € pro Kilometer).</t>
  </si>
  <si>
    <t>Datum:</t>
  </si>
  <si>
    <t>Ich bitte um  Genehmigung einer Dienstreise</t>
  </si>
  <si>
    <t>Reise ab:</t>
  </si>
  <si>
    <t>Mit:</t>
  </si>
  <si>
    <t>Bahn (2. Klasse)</t>
  </si>
  <si>
    <t xml:space="preserve">Mitfahrer bei: </t>
  </si>
  <si>
    <t>Ich beantrage</t>
  </si>
  <si>
    <t xml:space="preserve">Das Dienstgeschäft kann bei Benutzung eines regelmäßig verkehrenden Beförderungsmittels nicht durchgeführt werden oder ein solches steht nicht zur Verfügung. </t>
  </si>
  <si>
    <t>Schweres (mind. 25 kg) und/oder sperriges Dienstgepäck (kein pers. Gepäck) mitzuführen ist.</t>
  </si>
  <si>
    <t>Das Reiseziel ist mit der Bahn oder dem Kfz nicht erreichbar oder zeitlich unzumutbar.</t>
  </si>
  <si>
    <r>
      <t xml:space="preserve">die ausdrückliche Benutzung eines </t>
    </r>
    <r>
      <rPr>
        <b/>
        <sz val="10"/>
        <rFont val="Arial"/>
        <family val="2"/>
      </rPr>
      <t>Flugzeuges</t>
    </r>
    <r>
      <rPr>
        <sz val="10"/>
        <rFont val="Arial"/>
        <family val="2"/>
      </rPr>
      <t xml:space="preserve"> mit folgender Begründung:</t>
    </r>
  </si>
  <si>
    <t>Mietwagen: Die Benutzung ist für den Zu- oder Abgang, sowie Fahrten am Geschäftsort notwendig.</t>
  </si>
  <si>
    <t>Voraussichtliche Reisezeiten:</t>
  </si>
  <si>
    <t>Reisekostenbeteiligung von anderer Stelle:</t>
  </si>
  <si>
    <t>Ja, von</t>
  </si>
  <si>
    <t>Die Dienstreise wird mit einer Privat-/Urlaubsreise verbunden (vom-bis)</t>
  </si>
  <si>
    <t>Mir ist bekannt, dass bei einem privaten Reiseaufenthalt von mehr als 5 Arbeitstagen nur die zusätzlich für die Erledigung des Dienstgeschäfts entstehenden Kosten als Fahrtauslagen erstattet werden.</t>
  </si>
  <si>
    <t>Genehmigt:</t>
  </si>
  <si>
    <t>Das erheblich dienstliche Interesse wird festgestellt / Begründung anerkannt:</t>
  </si>
  <si>
    <t>Ort  / Antragseller/in</t>
  </si>
  <si>
    <t>Entsprechendes bitte ankreuzen.</t>
  </si>
  <si>
    <t>Ausdrucken und hier mit original Unterschrift einreichen.</t>
  </si>
  <si>
    <t>Begründung, falls die Übernachtungskosten pro Nacht über 60,00 € liegen:</t>
  </si>
  <si>
    <t xml:space="preserve">  Sonstiges:</t>
  </si>
  <si>
    <t>Unbedingt hier original unterschreiben!!</t>
  </si>
  <si>
    <t>Taxi: Regelmäßig verkehrende Beförderungsmittel verkehren nicht oder nicht zeitgerecht.</t>
  </si>
  <si>
    <t xml:space="preserve">Ggf. Name(n) des(r) Mitreisenden: </t>
  </si>
  <si>
    <r>
      <t xml:space="preserve">Datum: </t>
    </r>
    <r>
      <rPr>
        <sz val="9"/>
        <rFont val="Arial"/>
        <family val="2"/>
      </rPr>
      <t>___________________</t>
    </r>
  </si>
  <si>
    <t>Taxi, Mietwagen (wenn gemehmigt) sowie Bus, Straßenbahn, Parkgebühren etc.  
Unbedingt Einzelbelege beifügen.</t>
  </si>
  <si>
    <t>Hinweis:</t>
  </si>
  <si>
    <t xml:space="preserve">  Eine günstigere Beherbergung in vertretbarer/erreichbarer Nähe des Veranstaltungsortes war nicht verfügbar.</t>
  </si>
  <si>
    <t>incl. Zusatzkosten der DB (s. GebüOrd. des DRTV)</t>
  </si>
  <si>
    <t>*</t>
  </si>
  <si>
    <t>**</t>
  </si>
  <si>
    <r>
      <t>die Anerkennung triftiger Gründe zur Nutzung eines</t>
    </r>
    <r>
      <rPr>
        <b/>
        <sz val="10"/>
        <rFont val="Arial"/>
        <family val="2"/>
      </rPr>
      <t xml:space="preserve"> Mietwagens</t>
    </r>
    <r>
      <rPr>
        <sz val="10"/>
        <rFont val="Arial"/>
        <family val="2"/>
      </rPr>
      <t xml:space="preserve"> oder </t>
    </r>
    <r>
      <rPr>
        <b/>
        <sz val="10"/>
        <rFont val="Arial"/>
        <family val="2"/>
      </rPr>
      <t>Taxis</t>
    </r>
    <r>
      <rPr>
        <sz val="10"/>
        <rFont val="Arial"/>
        <family val="2"/>
      </rPr>
      <t>:</t>
    </r>
  </si>
  <si>
    <r>
      <t>die Nutzung der Bahn (</t>
    </r>
    <r>
      <rPr>
        <b/>
        <sz val="10"/>
        <rFont val="Arial"/>
        <family val="2"/>
      </rPr>
      <t>1. Klasse</t>
    </r>
    <r>
      <rPr>
        <sz val="10"/>
        <rFont val="Arial"/>
        <family val="2"/>
      </rPr>
      <t>)</t>
    </r>
  </si>
  <si>
    <t xml:space="preserve">   ** Eine Genehmigung und Anerkennung ist erforderlich.</t>
  </si>
  <si>
    <r>
      <t xml:space="preserve"> die Nutzung eines Privat-KFZ</t>
    </r>
    <r>
      <rPr>
        <sz val="9"/>
        <rFont val="Arial"/>
        <family val="2"/>
      </rPr>
      <t xml:space="preserve"> und die Anerkennung eines </t>
    </r>
    <r>
      <rPr>
        <b/>
        <sz val="9"/>
        <rFont val="Arial"/>
        <family val="2"/>
      </rPr>
      <t>erheblichen dienstlichen Interesses</t>
    </r>
    <r>
      <rPr>
        <sz val="9"/>
        <rFont val="Arial"/>
        <family val="2"/>
      </rPr>
      <t>:</t>
    </r>
  </si>
  <si>
    <t>Funktion</t>
  </si>
  <si>
    <t>Die Dienstreise wurde mit einer Privat-/Urlaubsreise verbunden (vom-bis)</t>
  </si>
  <si>
    <t xml:space="preserve">    wenn das erhebliche dienstl. Interesse gemäß GebüOrd und/oder ggf. Antrag vorliegt.</t>
  </si>
  <si>
    <t>Abrechnung von:</t>
  </si>
  <si>
    <t>Fahrtkosten 0,30 €</t>
  </si>
  <si>
    <t>Fahrtkosten 0,20 €</t>
  </si>
  <si>
    <t>Summe Fahrtkosten:</t>
  </si>
  <si>
    <t>Summe Übernachtungskosten:</t>
  </si>
  <si>
    <t>Gesamtkosten:</t>
  </si>
  <si>
    <t>Diese Felder werden vom DRTV/BFA ausgefüllt</t>
  </si>
  <si>
    <t>Von:</t>
  </si>
  <si>
    <t>Ja              Nein</t>
  </si>
  <si>
    <t>Das erhebliche dienstl. Interesse wird anerkannt:</t>
  </si>
  <si>
    <t>Die Dienstreise wurde genehmigt am:</t>
  </si>
  <si>
    <t>Die Richtigkeit der Angaben bestätigt der Resiende:</t>
  </si>
  <si>
    <t>Für die Dienstreise lag ein erbebliches dienstliches Interesse gemäß DRTV GebüOrd. vor.</t>
  </si>
  <si>
    <t>Nach:</t>
  </si>
  <si>
    <t>IBAN:</t>
  </si>
  <si>
    <t>ACHTUNG !                               Unbedingt 2. Seite ausfüllen !                              ACHTUNG !
Ohne ausgefüllte Rückseite keine Bearbeitung des Antrages !</t>
  </si>
  <si>
    <t>Wird vom DRTV / BFA ausgefüllt</t>
  </si>
  <si>
    <t>Von/Bis:</t>
  </si>
  <si>
    <r>
      <t>Der/die Unterzeichnenden verzichtet hiermit ausdrücklich und bedingungslos auf die Auszahlung eines Differenzbetrages von</t>
    </r>
    <r>
      <rPr>
        <b/>
        <sz val="10"/>
        <rFont val="Arial"/>
        <family val="2"/>
      </rPr>
      <t xml:space="preserve"> € 0,10</t>
    </r>
    <r>
      <rPr>
        <sz val="10"/>
        <rFont val="Arial"/>
        <family val="2"/>
      </rPr>
      <t xml:space="preserve"> zur Kilometerpauschale von</t>
    </r>
    <r>
      <rPr>
        <b/>
        <sz val="10"/>
        <rFont val="Arial"/>
        <family val="2"/>
      </rPr>
      <t xml:space="preserve"> € 0,30</t>
    </r>
    <r>
      <rPr>
        <sz val="10"/>
        <rFont val="Arial"/>
        <family val="2"/>
      </rPr>
      <t xml:space="preserve"> dieses Betrages und erklärt sich damit einverstanden, dass dieser ihm/ihr zustehende Betrag in Höhe von</t>
    </r>
  </si>
  <si>
    <t>Privat-Kfz  (max. 0,20 € pro Kilometer und 150,00 €)</t>
  </si>
  <si>
    <r>
      <t xml:space="preserve">Deutscher Rasenkraftsport und Tauziehverband -  DRTV 
Reisekosten Abrechnung - Seite 2
                            </t>
    </r>
    <r>
      <rPr>
        <b/>
        <sz val="12"/>
        <rFont val="Arial"/>
        <family val="2"/>
      </rPr>
      <t/>
    </r>
  </si>
  <si>
    <t>bei Verzicht auf teilweisen Auslagenersatz gem. Verzichterklärung oder
wenn kein erhebliches dienstl. Interesse vorliegt (max. 150,00 €).</t>
  </si>
  <si>
    <t>Reisezeiten:</t>
  </si>
  <si>
    <t>X</t>
  </si>
  <si>
    <t>Ich verzichte auf die Auszahlung eines Tagegeldes.</t>
  </si>
  <si>
    <t>Dieses Feld wird automatisch berechnet und wird auf 0,00€ gesetzt, wenn unten ein Betrag eingestzt wird. Soll nicht gesprendet werden, dann das Feld löschen.</t>
  </si>
  <si>
    <t>x</t>
  </si>
  <si>
    <t>Im DRTV wird auf die Auszahlung eines Tagesgeldes verzichtet</t>
  </si>
  <si>
    <t>gebucht:</t>
  </si>
  <si>
    <t>Rechnerisch geprüft:</t>
  </si>
  <si>
    <t>Im DRTV wird auf die Auszahlung eines Tagesgeld verzichtet.</t>
  </si>
  <si>
    <t xml:space="preserve"> Tagegeld:</t>
  </si>
  <si>
    <t>abzüglich unentgeltliche
Verpflegung</t>
  </si>
  <si>
    <t>Nun in genehmigten Ausnahmen wird Tagegeld gewährt.</t>
  </si>
  <si>
    <t>über
24 Std.</t>
  </si>
  <si>
    <t>8-24
Std.</t>
  </si>
  <si>
    <t>./. Früh-
stück</t>
  </si>
  <si>
    <t>./. Mittag-
essen</t>
  </si>
  <si>
    <t>./. Abend-
essen</t>
  </si>
  <si>
    <t>Summe
€</t>
  </si>
  <si>
    <r>
      <rPr>
        <b/>
        <sz val="9"/>
        <rFont val="Arial"/>
        <family val="2"/>
      </rPr>
      <t xml:space="preserve">Das Tagegeld beträgt in Deutschland 28 €. </t>
    </r>
    <r>
      <rPr>
        <sz val="10"/>
        <rFont val="Arial"/>
        <family val="2"/>
      </rPr>
      <t xml:space="preserve">
Im Ausland ist das Tagegeld verschieden.
Ggf. in das Feld den jeweiligen 
Tagegeldbetrag eintragen.</t>
    </r>
  </si>
  <si>
    <t>Am Anreisetag wird Tagegeld gewährt, wenn die Dauer insg. über 8 Stunden ist. Gleiches gilt für den Abreisetag. Wird Essen gestellt, ist der entsprechende Betrag (siehe blaues Feld) einzutagen.</t>
  </si>
  <si>
    <t>Summe Tagegelder</t>
  </si>
  <si>
    <r>
      <t xml:space="preserve">Deutscher Rasenkraftsport und Tauziehverband - DRTV
ANTRAG AUF ERSTATTUNG DER </t>
    </r>
    <r>
      <rPr>
        <b/>
        <sz val="12"/>
        <rFont val="Arial"/>
        <family val="2"/>
      </rPr>
      <t xml:space="preserve">REISEKOSTEN
</t>
    </r>
    <r>
      <rPr>
        <b/>
        <sz val="11"/>
        <rFont val="Arial"/>
        <family val="2"/>
      </rPr>
      <t>(für ehrenamtlich Tätige ab 01.01.2021)</t>
    </r>
  </si>
  <si>
    <t>Wohung</t>
  </si>
  <si>
    <t xml:space="preserve">   *  Eine Genehmigung und Anerkennung ist nicht erforderlich, wenn die Voraussetzungen gemäß DRTV-Ordnungen vorliegen.</t>
  </si>
  <si>
    <r>
      <t>Deutscher Rasenkraftsport und Tauziehverband - DRTV
DIENSTREISE-ANTRAG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(für ehrenamtlich Tätige ab 01.01.2021)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</si>
</sst>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;@"/>
    <numFmt numFmtId="165" formatCode="h:mm;@"/>
    <numFmt numFmtId="166" formatCode="0.00&quot; h&quot;"/>
    <numFmt numFmtId="167" formatCode="#,##0.00\ &quot;€&quot;"/>
    <numFmt numFmtId="168" formatCode="0.000000000000"/>
    <numFmt numFmtId="169" formatCode="dd/mm/yy;@"/>
  </numFmts>
  <fonts count="2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7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54">
    <xf numFmtId="0" fontId="0" fillId="0" borderId="0" xfId="0"/>
    <xf numFmtId="167" fontId="3" fillId="3" borderId="0" xfId="0" applyNumberFormat="1" applyFont="1" applyFill="1" applyAlignment="1">
      <alignment horizontal="center"/>
    </xf>
    <xf numFmtId="0" fontId="0" fillId="3" borderId="0" xfId="0" applyFill="1" applyAlignment="1">
      <alignment wrapText="1"/>
    </xf>
    <xf numFmtId="0" fontId="3" fillId="4" borderId="0" xfId="0" applyFont="1" applyFill="1" applyProtection="1">
      <protection locked="0"/>
    </xf>
    <xf numFmtId="167" fontId="3" fillId="4" borderId="0" xfId="0" applyNumberFormat="1" applyFont="1" applyFill="1" applyAlignment="1" applyProtection="1">
      <alignment horizontal="right" vertical="center" indent="1"/>
      <protection locked="0"/>
    </xf>
    <xf numFmtId="165" fontId="3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top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right" vertical="center" indent="1"/>
    </xf>
    <xf numFmtId="0" fontId="3" fillId="3" borderId="0" xfId="0" applyFont="1" applyFill="1" applyAlignment="1">
      <alignment horizontal="left" vertical="center" indent="1"/>
    </xf>
    <xf numFmtId="0" fontId="6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6" fillId="0" borderId="0" xfId="0" applyFont="1" applyAlignment="1">
      <alignment horizontal="right" vertical="center" indent="1"/>
    </xf>
    <xf numFmtId="0" fontId="3" fillId="0" borderId="0" xfId="0" applyFont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6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indent="1"/>
    </xf>
    <xf numFmtId="0" fontId="0" fillId="0" borderId="2" xfId="0" applyBorder="1"/>
    <xf numFmtId="166" fontId="0" fillId="0" borderId="2" xfId="0" applyNumberFormat="1" applyBorder="1"/>
    <xf numFmtId="166" fontId="0" fillId="0" borderId="15" xfId="0" applyNumberFormat="1" applyBorder="1"/>
    <xf numFmtId="166" fontId="0" fillId="3" borderId="0" xfId="0" applyNumberFormat="1" applyFill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left" indent="1"/>
    </xf>
    <xf numFmtId="166" fontId="0" fillId="3" borderId="16" xfId="0" applyNumberForma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left" inden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0" borderId="4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3" fillId="3" borderId="0" xfId="0" applyNumberFormat="1" applyFont="1" applyFill="1" applyAlignment="1">
      <alignment vertical="center"/>
    </xf>
    <xf numFmtId="165" fontId="3" fillId="3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3" borderId="0" xfId="0" applyNumberFormat="1" applyFill="1" applyAlignment="1">
      <alignment horizontal="center" vertical="center"/>
    </xf>
    <xf numFmtId="0" fontId="0" fillId="0" borderId="16" xfId="0" applyBorder="1"/>
    <xf numFmtId="0" fontId="0" fillId="0" borderId="4" xfId="0" applyBorder="1" applyAlignment="1">
      <alignment horizontal="left" vertical="center" indent="1"/>
    </xf>
    <xf numFmtId="166" fontId="0" fillId="0" borderId="0" xfId="0" applyNumberFormat="1"/>
    <xf numFmtId="166" fontId="15" fillId="0" borderId="0" xfId="0" applyNumberFormat="1" applyFont="1"/>
    <xf numFmtId="0" fontId="15" fillId="0" borderId="0" xfId="0" applyFont="1"/>
    <xf numFmtId="166" fontId="15" fillId="0" borderId="16" xfId="0" applyNumberFormat="1" applyFont="1" applyBorder="1"/>
    <xf numFmtId="166" fontId="15" fillId="3" borderId="0" xfId="0" applyNumberFormat="1" applyFont="1" applyFill="1"/>
    <xf numFmtId="0" fontId="6" fillId="0" borderId="5" xfId="0" applyFont="1" applyBorder="1" applyAlignment="1">
      <alignment horizontal="left" vertical="center" indent="1"/>
    </xf>
    <xf numFmtId="0" fontId="6" fillId="3" borderId="4" xfId="0" applyFont="1" applyFill="1" applyBorder="1" applyAlignment="1">
      <alignment horizontal="left" vertical="center" indent="1"/>
    </xf>
    <xf numFmtId="0" fontId="7" fillId="0" borderId="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167" fontId="3" fillId="0" borderId="16" xfId="0" applyNumberFormat="1" applyFont="1" applyBorder="1" applyAlignment="1">
      <alignment horizontal="right" vertical="center" indent="1"/>
    </xf>
    <xf numFmtId="167" fontId="3" fillId="3" borderId="0" xfId="0" applyNumberFormat="1" applyFont="1" applyFill="1" applyAlignment="1">
      <alignment horizontal="right" vertical="center" indent="1"/>
    </xf>
    <xf numFmtId="46" fontId="0" fillId="3" borderId="0" xfId="0" applyNumberFormat="1" applyFill="1"/>
    <xf numFmtId="168" fontId="0" fillId="3" borderId="0" xfId="0" applyNumberFormat="1" applyFill="1"/>
    <xf numFmtId="0" fontId="3" fillId="0" borderId="4" xfId="0" applyFont="1" applyBorder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0" fillId="3" borderId="0" xfId="0" applyFill="1" applyAlignment="1">
      <alignment vertical="top" wrapText="1"/>
    </xf>
    <xf numFmtId="167" fontId="3" fillId="0" borderId="0" xfId="0" applyNumberFormat="1" applyFont="1"/>
    <xf numFmtId="0" fontId="6" fillId="3" borderId="0" xfId="0" applyFont="1" applyFill="1"/>
    <xf numFmtId="0" fontId="2" fillId="3" borderId="0" xfId="0" applyFont="1" applyFill="1"/>
    <xf numFmtId="0" fontId="8" fillId="3" borderId="0" xfId="0" applyFont="1" applyFill="1"/>
    <xf numFmtId="0" fontId="0" fillId="0" borderId="1" xfId="0" applyBorder="1"/>
    <xf numFmtId="0" fontId="0" fillId="0" borderId="17" xfId="0" applyBorder="1"/>
    <xf numFmtId="167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>
      <alignment vertical="center"/>
    </xf>
    <xf numFmtId="167" fontId="3" fillId="0" borderId="17" xfId="0" applyNumberFormat="1" applyFont="1" applyBorder="1" applyAlignment="1">
      <alignment horizontal="right" vertical="center" indent="1"/>
    </xf>
    <xf numFmtId="0" fontId="0" fillId="0" borderId="15" xfId="0" applyBorder="1"/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7" fontId="3" fillId="0" borderId="16" xfId="0" applyNumberFormat="1" applyFont="1" applyBorder="1" applyAlignment="1">
      <alignment horizontal="left" vertical="center"/>
    </xf>
    <xf numFmtId="167" fontId="3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167" fontId="7" fillId="0" borderId="16" xfId="0" applyNumberFormat="1" applyFont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7" fillId="3" borderId="4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7" fontId="7" fillId="3" borderId="0" xfId="0" applyNumberFormat="1" applyFont="1" applyFill="1" applyAlignment="1">
      <alignment horizontal="left" vertical="center"/>
    </xf>
    <xf numFmtId="167" fontId="7" fillId="3" borderId="16" xfId="0" applyNumberFormat="1" applyFont="1" applyFill="1" applyBorder="1" applyAlignment="1">
      <alignment horizontal="left" vertical="center"/>
    </xf>
    <xf numFmtId="0" fontId="9" fillId="3" borderId="0" xfId="0" applyFont="1" applyFill="1" applyAlignment="1">
      <alignment vertical="top"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6" fillId="3" borderId="0" xfId="0" applyFont="1" applyFill="1" applyAlignment="1">
      <alignment vertical="top" wrapText="1"/>
    </xf>
    <xf numFmtId="167" fontId="4" fillId="3" borderId="0" xfId="0" applyNumberFormat="1" applyFont="1" applyFill="1" applyAlignment="1">
      <alignment horizontal="right" vertical="center" indent="1"/>
    </xf>
    <xf numFmtId="0" fontId="9" fillId="0" borderId="5" xfId="0" applyFont="1" applyBorder="1"/>
    <xf numFmtId="0" fontId="9" fillId="0" borderId="2" xfId="0" applyFont="1" applyBorder="1"/>
    <xf numFmtId="0" fontId="3" fillId="3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4" xfId="0" applyFont="1" applyBorder="1" applyAlignment="1">
      <alignment horizontal="left"/>
    </xf>
    <xf numFmtId="14" fontId="0" fillId="0" borderId="3" xfId="0" applyNumberFormat="1" applyBorder="1" applyAlignment="1">
      <alignment horizont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3" fillId="3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67" fontId="4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67" fontId="6" fillId="0" borderId="16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7" fontId="4" fillId="0" borderId="16" xfId="0" applyNumberFormat="1" applyFont="1" applyBorder="1" applyAlignment="1">
      <alignment horizontal="center" vertical="center" wrapText="1"/>
    </xf>
    <xf numFmtId="167" fontId="11" fillId="3" borderId="0" xfId="0" applyNumberFormat="1" applyFont="1" applyFill="1"/>
    <xf numFmtId="0" fontId="0" fillId="0" borderId="3" xfId="0" applyBorder="1"/>
    <xf numFmtId="167" fontId="10" fillId="3" borderId="0" xfId="0" applyNumberFormat="1" applyFont="1" applyFill="1"/>
    <xf numFmtId="0" fontId="6" fillId="0" borderId="0" xfId="0" applyFont="1" applyAlignment="1">
      <alignment horizontal="center" vertical="center" textRotation="90"/>
    </xf>
    <xf numFmtId="0" fontId="0" fillId="0" borderId="16" xfId="0" applyBorder="1" applyAlignment="1">
      <alignment vertical="center"/>
    </xf>
    <xf numFmtId="0" fontId="1" fillId="0" borderId="10" xfId="0" applyFont="1" applyBorder="1"/>
    <xf numFmtId="0" fontId="1" fillId="0" borderId="1" xfId="0" applyFont="1" applyBorder="1"/>
    <xf numFmtId="0" fontId="17" fillId="0" borderId="0" xfId="0" applyFont="1" applyAlignment="1">
      <alignment horizontal="center" vertical="top"/>
    </xf>
    <xf numFmtId="0" fontId="12" fillId="3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0" fillId="4" borderId="5" xfId="0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164" fontId="3" fillId="4" borderId="0" xfId="0" applyNumberFormat="1" applyFont="1" applyFill="1" applyAlignment="1" applyProtection="1">
      <alignment vertical="center"/>
      <protection locked="0"/>
    </xf>
    <xf numFmtId="0" fontId="0" fillId="0" borderId="4" xfId="0" applyBorder="1"/>
    <xf numFmtId="0" fontId="0" fillId="0" borderId="0" xfId="0"/>
    <xf numFmtId="0" fontId="1" fillId="0" borderId="9" xfId="0" applyFont="1" applyBorder="1" applyAlignment="1">
      <alignment horizontal="center" vertical="top"/>
    </xf>
    <xf numFmtId="0" fontId="6" fillId="3" borderId="0" xfId="0" applyFont="1" applyFill="1" applyAlignment="1">
      <alignment vertical="top" wrapText="1"/>
    </xf>
    <xf numFmtId="0" fontId="0" fillId="0" borderId="4" xfId="0" applyBorder="1"/>
    <xf numFmtId="0" fontId="0" fillId="0" borderId="0" xfId="0"/>
    <xf numFmtId="0" fontId="1" fillId="0" borderId="0" xfId="0" applyFont="1" applyBorder="1" applyAlignment="1">
      <alignment horizontal="center" vertical="top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/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3" fillId="3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7" fontId="7" fillId="0" borderId="0" xfId="0" applyNumberFormat="1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167" fontId="3" fillId="0" borderId="0" xfId="0" applyNumberFormat="1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167" fontId="7" fillId="3" borderId="0" xfId="0" applyNumberFormat="1" applyFont="1" applyFill="1" applyBorder="1" applyAlignment="1">
      <alignment horizontal="left" vertical="center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>
      <alignment horizontal="left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left" vertical="center"/>
    </xf>
    <xf numFmtId="167" fontId="7" fillId="3" borderId="17" xfId="0" applyNumberFormat="1" applyFont="1" applyFill="1" applyBorder="1" applyAlignment="1">
      <alignment horizontal="left" vertical="center"/>
    </xf>
    <xf numFmtId="0" fontId="0" fillId="0" borderId="12" xfId="0" applyBorder="1"/>
    <xf numFmtId="0" fontId="3" fillId="4" borderId="13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13" xfId="0" applyFont="1" applyBorder="1"/>
    <xf numFmtId="0" fontId="0" fillId="0" borderId="13" xfId="0" applyBorder="1"/>
    <xf numFmtId="0" fontId="0" fillId="0" borderId="14" xfId="0" applyBorder="1"/>
    <xf numFmtId="167" fontId="4" fillId="0" borderId="13" xfId="0" applyNumberFormat="1" applyFont="1" applyBorder="1" applyAlignment="1">
      <alignment horizontal="right" vertical="center" indent="1"/>
    </xf>
    <xf numFmtId="167" fontId="4" fillId="0" borderId="14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horizontal="right"/>
    </xf>
    <xf numFmtId="0" fontId="0" fillId="3" borderId="0" xfId="0" applyFill="1" applyBorder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0" fillId="0" borderId="4" xfId="0" applyBorder="1" applyAlignment="1">
      <alignment horizontal="left" indent="1"/>
    </xf>
    <xf numFmtId="0" fontId="0" fillId="0" borderId="0" xfId="0" applyAlignment="1">
      <alignment horizontal="left" indent="1"/>
    </xf>
    <xf numFmtId="164" fontId="3" fillId="4" borderId="0" xfId="0" applyNumberFormat="1" applyFont="1" applyFill="1" applyAlignment="1" applyProtection="1">
      <alignment horizontal="center" vertical="center"/>
      <protection locked="0"/>
    </xf>
    <xf numFmtId="165" fontId="3" fillId="4" borderId="0" xfId="0" applyNumberFormat="1" applyFont="1" applyFill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6" fontId="0" fillId="4" borderId="2" xfId="0" applyNumberFormat="1" applyFill="1" applyBorder="1" applyAlignment="1" applyProtection="1">
      <alignment horizontal="center"/>
      <protection locked="0"/>
    </xf>
    <xf numFmtId="166" fontId="0" fillId="4" borderId="15" xfId="0" applyNumberForma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left" vertical="top" wrapText="1"/>
    </xf>
    <xf numFmtId="166" fontId="0" fillId="0" borderId="0" xfId="0" applyNumberFormat="1" applyAlignment="1">
      <alignment horizontal="center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left" vertical="center" indent="1"/>
      <protection locked="0"/>
    </xf>
    <xf numFmtId="0" fontId="3" fillId="4" borderId="16" xfId="0" applyFont="1" applyFill="1" applyBorder="1" applyAlignment="1" applyProtection="1">
      <alignment horizontal="left" vertical="center" indent="1"/>
      <protection locked="0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vertical="center"/>
      <protection locked="0"/>
    </xf>
    <xf numFmtId="0" fontId="8" fillId="0" borderId="16" xfId="0" applyFont="1" applyBorder="1" applyAlignment="1">
      <alignment horizontal="center" vertical="center" textRotation="90"/>
    </xf>
    <xf numFmtId="0" fontId="14" fillId="5" borderId="12" xfId="0" applyFont="1" applyFill="1" applyBorder="1" applyAlignment="1">
      <alignment horizontal="center" vertical="top" wrapText="1"/>
    </xf>
    <xf numFmtId="0" fontId="14" fillId="5" borderId="13" xfId="0" applyFont="1" applyFill="1" applyBorder="1" applyAlignment="1">
      <alignment horizontal="center" vertical="top" wrapText="1"/>
    </xf>
    <xf numFmtId="0" fontId="14" fillId="5" borderId="14" xfId="0" applyFont="1" applyFill="1" applyBorder="1" applyAlignment="1">
      <alignment horizontal="center" vertical="top" wrapText="1"/>
    </xf>
    <xf numFmtId="0" fontId="0" fillId="0" borderId="4" xfId="0" applyBorder="1"/>
    <xf numFmtId="0" fontId="0" fillId="0" borderId="0" xfId="0"/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 vertical="center" indent="3"/>
    </xf>
    <xf numFmtId="0" fontId="6" fillId="0" borderId="0" xfId="0" applyFont="1" applyAlignment="1">
      <alignment horizontal="left" vertical="center" indent="3"/>
    </xf>
    <xf numFmtId="0" fontId="5" fillId="0" borderId="0" xfId="0" applyFont="1" applyAlignment="1">
      <alignment horizontal="left" vertical="center"/>
    </xf>
    <xf numFmtId="14" fontId="0" fillId="0" borderId="0" xfId="0" applyNumberFormat="1" applyBorder="1" applyAlignment="1">
      <alignment horizontal="center"/>
    </xf>
    <xf numFmtId="0" fontId="6" fillId="0" borderId="4" xfId="0" applyFont="1" applyBorder="1" applyAlignment="1">
      <alignment horizontal="left" indent="3"/>
    </xf>
    <xf numFmtId="0" fontId="6" fillId="0" borderId="0" xfId="0" applyFont="1" applyAlignment="1">
      <alignment horizontal="left" indent="3"/>
    </xf>
    <xf numFmtId="0" fontId="3" fillId="0" borderId="4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top" indent="1"/>
    </xf>
    <xf numFmtId="0" fontId="5" fillId="0" borderId="0" xfId="0" applyFont="1" applyAlignment="1">
      <alignment horizontal="left" vertical="top" indent="1"/>
    </xf>
    <xf numFmtId="0" fontId="0" fillId="4" borderId="0" xfId="0" applyFill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167" fontId="3" fillId="4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3" fillId="4" borderId="16" xfId="0" applyFont="1" applyFill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left" indent="1"/>
    </xf>
    <xf numFmtId="0" fontId="4" fillId="0" borderId="2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167" fontId="3" fillId="0" borderId="4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16" xfId="0" applyNumberFormat="1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" fillId="0" borderId="2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6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1" fillId="0" borderId="4" xfId="0" applyFont="1" applyBorder="1" applyAlignment="1">
      <alignment vertical="center"/>
    </xf>
    <xf numFmtId="167" fontId="3" fillId="4" borderId="4" xfId="0" applyNumberFormat="1" applyFont="1" applyFill="1" applyBorder="1" applyAlignment="1" applyProtection="1">
      <alignment horizontal="center"/>
      <protection locked="0"/>
    </xf>
    <xf numFmtId="167" fontId="3" fillId="4" borderId="0" xfId="0" applyNumberFormat="1" applyFont="1" applyFill="1" applyAlignment="1" applyProtection="1">
      <alignment horizontal="center"/>
      <protection locked="0"/>
    </xf>
    <xf numFmtId="167" fontId="3" fillId="4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0" fontId="9" fillId="6" borderId="2" xfId="0" applyFont="1" applyFill="1" applyBorder="1" applyAlignment="1" applyProtection="1">
      <alignment horizontal="center"/>
      <protection locked="0"/>
    </xf>
    <xf numFmtId="0" fontId="9" fillId="6" borderId="15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0" fontId="9" fillId="6" borderId="16" xfId="0" applyFon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6" fillId="6" borderId="3" xfId="0" applyFont="1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0" fillId="3" borderId="0" xfId="0" applyFill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5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5" fillId="0" borderId="4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/>
    <xf numFmtId="167" fontId="11" fillId="5" borderId="16" xfId="0" applyNumberFormat="1" applyFont="1" applyFill="1" applyBorder="1" applyAlignment="1">
      <alignment horizontal="center"/>
    </xf>
    <xf numFmtId="167" fontId="10" fillId="5" borderId="16" xfId="0" applyNumberFormat="1" applyFont="1" applyFill="1" applyBorder="1" applyAlignment="1">
      <alignment horizontal="center"/>
    </xf>
    <xf numFmtId="0" fontId="6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5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164" fontId="9" fillId="5" borderId="0" xfId="0" applyNumberFormat="1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Border="1" applyAlignment="1">
      <alignment horizontal="center" vertical="center" wrapText="1"/>
    </xf>
    <xf numFmtId="0" fontId="3" fillId="5" borderId="0" xfId="0" applyFont="1" applyFill="1" applyBorder="1"/>
    <xf numFmtId="0" fontId="0" fillId="5" borderId="0" xfId="0" applyFill="1" applyBorder="1"/>
    <xf numFmtId="0" fontId="0" fillId="0" borderId="0" xfId="0" applyBorder="1"/>
    <xf numFmtId="0" fontId="0" fillId="0" borderId="0" xfId="0" applyBorder="1" applyAlignment="1"/>
    <xf numFmtId="0" fontId="6" fillId="0" borderId="0" xfId="0" applyFont="1" applyBorder="1" applyAlignment="1"/>
    <xf numFmtId="0" fontId="6" fillId="5" borderId="0" xfId="0" applyFont="1" applyFill="1" applyBorder="1"/>
    <xf numFmtId="0" fontId="1" fillId="0" borderId="0" xfId="0" applyFont="1" applyBorder="1" applyAlignment="1">
      <alignment vertical="center"/>
    </xf>
    <xf numFmtId="0" fontId="0" fillId="0" borderId="5" xfId="0" applyBorder="1"/>
    <xf numFmtId="0" fontId="0" fillId="4" borderId="2" xfId="0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vertical="center"/>
    </xf>
    <xf numFmtId="0" fontId="4" fillId="0" borderId="2" xfId="0" applyFont="1" applyBorder="1"/>
    <xf numFmtId="0" fontId="19" fillId="0" borderId="0" xfId="0" applyFont="1"/>
    <xf numFmtId="0" fontId="13" fillId="0" borderId="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/>
    <xf numFmtId="0" fontId="13" fillId="0" borderId="1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167" fontId="1" fillId="0" borderId="31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2" fontId="1" fillId="7" borderId="33" xfId="0" applyNumberFormat="1" applyFont="1" applyFill="1" applyBorder="1" applyAlignment="1">
      <alignment horizontal="center" vertical="center"/>
    </xf>
    <xf numFmtId="2" fontId="1" fillId="7" borderId="32" xfId="0" applyNumberFormat="1" applyFont="1" applyFill="1" applyBorder="1" applyAlignment="1">
      <alignment horizontal="center" vertical="center"/>
    </xf>
    <xf numFmtId="2" fontId="1" fillId="7" borderId="32" xfId="0" applyNumberFormat="1" applyFont="1" applyFill="1" applyBorder="1" applyAlignment="1">
      <alignment horizontal="center" vertical="center"/>
    </xf>
    <xf numFmtId="2" fontId="1" fillId="7" borderId="32" xfId="0" applyNumberFormat="1" applyFont="1" applyFill="1" applyBorder="1"/>
    <xf numFmtId="0" fontId="1" fillId="0" borderId="16" xfId="0" applyFont="1" applyBorder="1"/>
    <xf numFmtId="0" fontId="1" fillId="3" borderId="0" xfId="0" applyFont="1" applyFill="1"/>
    <xf numFmtId="164" fontId="1" fillId="0" borderId="33" xfId="0" applyNumberFormat="1" applyFont="1" applyBorder="1" applyAlignment="1">
      <alignment horizontal="center"/>
    </xf>
    <xf numFmtId="2" fontId="1" fillId="0" borderId="32" xfId="0" quotePrefix="1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4" borderId="32" xfId="0" applyNumberFormat="1" applyFont="1" applyFill="1" applyBorder="1" applyAlignment="1" applyProtection="1">
      <alignment horizontal="center"/>
      <protection locked="0"/>
    </xf>
    <xf numFmtId="2" fontId="1" fillId="4" borderId="32" xfId="0" applyNumberFormat="1" applyFont="1" applyFill="1" applyBorder="1" applyAlignment="1" applyProtection="1">
      <alignment horizontal="center"/>
      <protection locked="0"/>
    </xf>
    <xf numFmtId="167" fontId="1" fillId="0" borderId="0" xfId="0" applyNumberFormat="1" applyFont="1"/>
    <xf numFmtId="167" fontId="1" fillId="0" borderId="16" xfId="0" applyNumberFormat="1" applyFont="1" applyBorder="1"/>
    <xf numFmtId="167" fontId="1" fillId="3" borderId="0" xfId="0" applyNumberFormat="1" applyFont="1" applyFill="1"/>
    <xf numFmtId="2" fontId="1" fillId="4" borderId="34" xfId="0" applyNumberFormat="1" applyFont="1" applyFill="1" applyBorder="1" applyAlignment="1" applyProtection="1">
      <alignment horizontal="center"/>
      <protection locked="0"/>
    </xf>
    <xf numFmtId="2" fontId="1" fillId="4" borderId="35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3" fillId="4" borderId="0" xfId="1" applyFont="1" applyFill="1" applyAlignment="1" applyProtection="1">
      <alignment horizontal="left" vertical="center"/>
      <protection locked="0"/>
    </xf>
    <xf numFmtId="0" fontId="3" fillId="4" borderId="0" xfId="1" applyFont="1" applyFill="1" applyAlignment="1" applyProtection="1">
      <alignment vertical="center"/>
      <protection locked="0"/>
    </xf>
    <xf numFmtId="0" fontId="3" fillId="4" borderId="16" xfId="1" applyFont="1" applyFill="1" applyBorder="1" applyAlignment="1" applyProtection="1">
      <alignment vertical="center"/>
      <protection locked="0"/>
    </xf>
    <xf numFmtId="0" fontId="3" fillId="4" borderId="0" xfId="1" applyFont="1" applyFill="1" applyAlignment="1" applyProtection="1">
      <alignment horizontal="left" vertical="center" indent="1"/>
      <protection locked="0"/>
    </xf>
    <xf numFmtId="0" fontId="3" fillId="4" borderId="16" xfId="1" applyFont="1" applyFill="1" applyBorder="1" applyAlignment="1" applyProtection="1">
      <alignment horizontal="left" vertical="center" indent="1"/>
      <protection locked="0"/>
    </xf>
    <xf numFmtId="164" fontId="3" fillId="4" borderId="0" xfId="1" applyNumberFormat="1" applyFont="1" applyFill="1" applyAlignment="1" applyProtection="1">
      <alignment horizontal="center" vertical="center"/>
      <protection locked="0"/>
    </xf>
    <xf numFmtId="165" fontId="3" fillId="4" borderId="0" xfId="1" applyNumberFormat="1" applyFont="1" applyFill="1" applyAlignment="1" applyProtection="1">
      <alignment horizontal="center" vertical="center"/>
      <protection locked="0"/>
    </xf>
    <xf numFmtId="165" fontId="3" fillId="4" borderId="16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top"/>
    </xf>
    <xf numFmtId="0" fontId="14" fillId="5" borderId="12" xfId="1" applyFont="1" applyFill="1" applyBorder="1" applyAlignment="1" applyProtection="1">
      <alignment horizontal="center" vertical="center" wrapText="1"/>
    </xf>
    <xf numFmtId="0" fontId="14" fillId="5" borderId="13" xfId="1" applyFont="1" applyFill="1" applyBorder="1" applyAlignment="1" applyProtection="1">
      <alignment horizontal="center" vertical="center" wrapText="1"/>
    </xf>
    <xf numFmtId="0" fontId="6" fillId="5" borderId="13" xfId="1" applyFill="1" applyBorder="1" applyAlignment="1" applyProtection="1">
      <alignment horizontal="center" vertical="center"/>
    </xf>
    <xf numFmtId="0" fontId="6" fillId="5" borderId="14" xfId="1" applyFill="1" applyBorder="1" applyAlignment="1" applyProtection="1">
      <alignment horizontal="center" vertical="center"/>
    </xf>
    <xf numFmtId="0" fontId="6" fillId="3" borderId="0" xfId="1" applyFill="1" applyAlignment="1" applyProtection="1">
      <alignment horizontal="center" vertical="center"/>
    </xf>
    <xf numFmtId="0" fontId="6" fillId="3" borderId="0" xfId="1" applyFill="1" applyProtection="1"/>
    <xf numFmtId="0" fontId="6" fillId="0" borderId="0" xfId="1" applyProtection="1"/>
    <xf numFmtId="0" fontId="14" fillId="0" borderId="0" xfId="1" applyFont="1" applyAlignment="1" applyProtection="1">
      <alignment horizontal="center" vertical="center" wrapText="1"/>
    </xf>
    <xf numFmtId="0" fontId="6" fillId="0" borderId="0" xfId="1" applyAlignment="1" applyProtection="1">
      <alignment horizontal="center" vertical="center"/>
    </xf>
    <xf numFmtId="0" fontId="14" fillId="0" borderId="5" xfId="1" applyFont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0" fontId="6" fillId="0" borderId="2" xfId="1" applyBorder="1" applyAlignment="1" applyProtection="1">
      <alignment horizontal="center" vertical="center"/>
    </xf>
    <xf numFmtId="0" fontId="6" fillId="0" borderId="15" xfId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/>
    </xf>
    <xf numFmtId="0" fontId="6" fillId="0" borderId="0" xfId="1" applyAlignment="1" applyProtection="1">
      <alignment horizontal="left" vertical="center"/>
    </xf>
    <xf numFmtId="0" fontId="6" fillId="0" borderId="16" xfId="1" applyBorder="1" applyAlignment="1" applyProtection="1">
      <alignment horizontal="left" vertical="center"/>
    </xf>
    <xf numFmtId="0" fontId="6" fillId="3" borderId="0" xfId="1" applyFill="1" applyAlignment="1" applyProtection="1">
      <alignment horizontal="left" vertical="center"/>
    </xf>
    <xf numFmtId="0" fontId="6" fillId="3" borderId="0" xfId="1" applyFill="1" applyAlignment="1" applyProtection="1">
      <alignment horizontal="left"/>
    </xf>
    <xf numFmtId="0" fontId="6" fillId="0" borderId="0" xfId="1" applyAlignment="1" applyProtection="1">
      <alignment horizontal="left"/>
    </xf>
    <xf numFmtId="0" fontId="14" fillId="3" borderId="4" xfId="1" applyFont="1" applyFill="1" applyBorder="1" applyAlignment="1" applyProtection="1">
      <alignment horizontal="left" vertical="center" wrapText="1"/>
    </xf>
    <xf numFmtId="0" fontId="14" fillId="3" borderId="0" xfId="1" applyFont="1" applyFill="1" applyAlignment="1" applyProtection="1">
      <alignment horizontal="left" vertical="center" wrapText="1"/>
    </xf>
    <xf numFmtId="0" fontId="3" fillId="3" borderId="0" xfId="1" applyFont="1" applyFill="1" applyAlignment="1" applyProtection="1">
      <alignment vertical="center"/>
    </xf>
    <xf numFmtId="0" fontId="3" fillId="3" borderId="0" xfId="1" applyFont="1" applyFill="1" applyAlignment="1" applyProtection="1">
      <alignment horizontal="left" vertical="center" indent="1"/>
    </xf>
    <xf numFmtId="0" fontId="3" fillId="3" borderId="16" xfId="1" applyFont="1" applyFill="1" applyBorder="1" applyAlignment="1" applyProtection="1">
      <alignment horizontal="left" vertical="center" indent="1"/>
    </xf>
    <xf numFmtId="0" fontId="3" fillId="3" borderId="0" xfId="1" applyFont="1" applyFill="1" applyAlignment="1" applyProtection="1">
      <alignment horizontal="left" vertical="center" indent="1"/>
    </xf>
    <xf numFmtId="0" fontId="6" fillId="3" borderId="2" xfId="1" applyFill="1" applyBorder="1" applyProtection="1"/>
    <xf numFmtId="0" fontId="6" fillId="0" borderId="4" xfId="1" applyBorder="1" applyAlignment="1" applyProtection="1">
      <alignment horizontal="left" indent="1"/>
    </xf>
    <xf numFmtId="0" fontId="6" fillId="0" borderId="0" xfId="1" applyAlignment="1" applyProtection="1">
      <alignment horizontal="left" indent="1"/>
    </xf>
    <xf numFmtId="0" fontId="6" fillId="0" borderId="0" xfId="1" applyAlignment="1" applyProtection="1">
      <alignment horizontal="right" vertical="center" indent="1"/>
    </xf>
    <xf numFmtId="0" fontId="6" fillId="3" borderId="0" xfId="1" applyFill="1" applyAlignment="1" applyProtection="1">
      <alignment horizontal="left" vertical="top" wrapText="1"/>
    </xf>
    <xf numFmtId="0" fontId="6" fillId="0" borderId="0" xfId="1" applyAlignment="1" applyProtection="1">
      <alignment horizontal="left" vertical="center" indent="1"/>
    </xf>
    <xf numFmtId="0" fontId="6" fillId="0" borderId="16" xfId="1" applyBorder="1" applyAlignment="1" applyProtection="1">
      <alignment horizontal="left" vertical="center" indent="1"/>
    </xf>
    <xf numFmtId="0" fontId="6" fillId="3" borderId="0" xfId="1" applyFill="1" applyAlignment="1" applyProtection="1">
      <alignment horizontal="left" vertical="center" indent="1"/>
    </xf>
    <xf numFmtId="0" fontId="3" fillId="0" borderId="0" xfId="1" applyFont="1" applyAlignment="1" applyProtection="1">
      <alignment horizontal="left" vertical="center"/>
    </xf>
    <xf numFmtId="0" fontId="3" fillId="0" borderId="16" xfId="1" applyFont="1" applyBorder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 indent="1"/>
    </xf>
    <xf numFmtId="0" fontId="3" fillId="0" borderId="16" xfId="1" applyFont="1" applyBorder="1" applyAlignment="1" applyProtection="1">
      <alignment horizontal="left" vertical="center" indent="1"/>
    </xf>
    <xf numFmtId="0" fontId="14" fillId="0" borderId="10" xfId="1" applyFont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6" fillId="0" borderId="1" xfId="1" applyBorder="1" applyAlignment="1" applyProtection="1">
      <alignment horizontal="center" vertical="center"/>
    </xf>
    <xf numFmtId="0" fontId="6" fillId="0" borderId="17" xfId="1" applyBorder="1" applyAlignment="1" applyProtection="1">
      <alignment horizontal="center" vertical="center"/>
    </xf>
    <xf numFmtId="0" fontId="6" fillId="0" borderId="10" xfId="1" applyBorder="1" applyAlignment="1" applyProtection="1">
      <alignment horizontal="left" indent="1"/>
    </xf>
    <xf numFmtId="0" fontId="6" fillId="0" borderId="1" xfId="1" applyBorder="1" applyAlignment="1" applyProtection="1">
      <alignment horizontal="left" indent="1"/>
    </xf>
    <xf numFmtId="0" fontId="6" fillId="0" borderId="1" xfId="1" applyBorder="1" applyAlignment="1" applyProtection="1">
      <alignment vertical="center"/>
    </xf>
    <xf numFmtId="0" fontId="6" fillId="0" borderId="17" xfId="1" applyBorder="1" applyAlignment="1" applyProtection="1">
      <alignment vertical="center"/>
    </xf>
    <xf numFmtId="0" fontId="6" fillId="3" borderId="0" xfId="1" applyFill="1" applyAlignment="1" applyProtection="1">
      <alignment vertical="center"/>
    </xf>
    <xf numFmtId="0" fontId="6" fillId="0" borderId="0" xfId="1" applyAlignment="1" applyProtection="1">
      <alignment vertical="center"/>
    </xf>
    <xf numFmtId="0" fontId="6" fillId="0" borderId="5" xfId="1" applyBorder="1" applyAlignment="1" applyProtection="1">
      <alignment horizontal="left" indent="1"/>
    </xf>
    <xf numFmtId="0" fontId="6" fillId="0" borderId="2" xfId="1" applyBorder="1" applyAlignment="1" applyProtection="1">
      <alignment horizontal="left" indent="1"/>
    </xf>
    <xf numFmtId="0" fontId="6" fillId="0" borderId="2" xfId="1" applyBorder="1" applyAlignment="1" applyProtection="1">
      <alignment vertical="center"/>
    </xf>
    <xf numFmtId="0" fontId="6" fillId="0" borderId="15" xfId="1" applyBorder="1" applyAlignment="1" applyProtection="1">
      <alignment vertical="center"/>
    </xf>
    <xf numFmtId="0" fontId="6" fillId="0" borderId="16" xfId="1" applyBorder="1" applyAlignment="1" applyProtection="1">
      <alignment vertical="center"/>
    </xf>
    <xf numFmtId="0" fontId="9" fillId="3" borderId="0" xfId="1" applyFont="1" applyFill="1" applyAlignment="1" applyProtection="1">
      <alignment vertical="top" wrapText="1"/>
    </xf>
    <xf numFmtId="0" fontId="3" fillId="0" borderId="0" xfId="1" applyFont="1" applyAlignment="1" applyProtection="1">
      <alignment vertical="center"/>
    </xf>
    <xf numFmtId="0" fontId="6" fillId="0" borderId="0" xfId="1" applyAlignment="1" applyProtection="1">
      <alignment horizontal="right" vertical="center"/>
    </xf>
    <xf numFmtId="0" fontId="1" fillId="0" borderId="0" xfId="1" applyFont="1" applyAlignment="1" applyProtection="1">
      <alignment horizontal="left" vertical="top" wrapText="1"/>
    </xf>
    <xf numFmtId="0" fontId="1" fillId="0" borderId="16" xfId="1" applyFont="1" applyBorder="1" applyAlignment="1" applyProtection="1">
      <alignment horizontal="left" vertical="top" wrapText="1"/>
    </xf>
    <xf numFmtId="0" fontId="1" fillId="0" borderId="0" xfId="1" applyFont="1" applyAlignment="1" applyProtection="1">
      <alignment vertical="center"/>
    </xf>
    <xf numFmtId="0" fontId="6" fillId="0" borderId="0" xfId="1" applyAlignment="1" applyProtection="1">
      <alignment horizontal="right" indent="1"/>
    </xf>
    <xf numFmtId="0" fontId="1" fillId="0" borderId="0" xfId="1" applyFont="1" applyAlignment="1" applyProtection="1">
      <alignment horizontal="left" vertical="center"/>
    </xf>
    <xf numFmtId="0" fontId="1" fillId="0" borderId="16" xfId="1" applyFont="1" applyBorder="1" applyAlignment="1" applyProtection="1">
      <alignment horizontal="left" vertical="center"/>
    </xf>
    <xf numFmtId="0" fontId="8" fillId="0" borderId="0" xfId="1" applyFont="1" applyAlignment="1" applyProtection="1">
      <alignment horizontal="center" vertical="center"/>
    </xf>
    <xf numFmtId="0" fontId="1" fillId="0" borderId="4" xfId="1" applyFont="1" applyBorder="1" applyAlignment="1" applyProtection="1">
      <alignment horizontal="left" vertical="center"/>
    </xf>
    <xf numFmtId="0" fontId="1" fillId="0" borderId="0" xfId="1" applyFont="1" applyAlignment="1" applyProtection="1">
      <alignment horizontal="left" vertical="center"/>
    </xf>
    <xf numFmtId="0" fontId="1" fillId="0" borderId="16" xfId="1" applyFont="1" applyBorder="1" applyAlignment="1" applyProtection="1">
      <alignment vertical="center"/>
    </xf>
    <xf numFmtId="0" fontId="1" fillId="0" borderId="0" xfId="1" applyFont="1" applyAlignment="1" applyProtection="1">
      <alignment horizontal="left" vertical="center" wrapText="1"/>
    </xf>
    <xf numFmtId="0" fontId="3" fillId="0" borderId="5" xfId="1" applyFont="1" applyBorder="1" applyAlignment="1" applyProtection="1">
      <alignment horizontal="left" indent="1"/>
    </xf>
    <xf numFmtId="0" fontId="9" fillId="0" borderId="4" xfId="1" applyFont="1" applyBorder="1" applyAlignment="1" applyProtection="1">
      <alignment horizontal="left" vertical="center" indent="1"/>
    </xf>
    <xf numFmtId="0" fontId="9" fillId="0" borderId="0" xfId="1" applyFont="1" applyAlignment="1" applyProtection="1">
      <alignment horizontal="left" vertical="center" indent="1"/>
    </xf>
    <xf numFmtId="0" fontId="9" fillId="0" borderId="0" xfId="1" applyFont="1" applyAlignment="1" applyProtection="1">
      <alignment horizontal="center" vertical="center"/>
    </xf>
    <xf numFmtId="0" fontId="9" fillId="0" borderId="16" xfId="1" applyFont="1" applyBorder="1" applyAlignment="1" applyProtection="1">
      <alignment horizontal="center" vertical="center"/>
    </xf>
    <xf numFmtId="0" fontId="9" fillId="3" borderId="0" xfId="1" applyFont="1" applyFill="1" applyAlignment="1" applyProtection="1">
      <alignment horizontal="center" vertical="center"/>
    </xf>
    <xf numFmtId="0" fontId="6" fillId="3" borderId="0" xfId="1" applyFill="1" applyAlignment="1" applyProtection="1">
      <alignment horizontal="left" vertical="top" wrapText="1"/>
    </xf>
    <xf numFmtId="0" fontId="9" fillId="3" borderId="0" xfId="1" applyFont="1" applyFill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6" fillId="0" borderId="4" xfId="1" applyBorder="1" applyAlignment="1" applyProtection="1">
      <alignment horizontal="left" indent="1"/>
    </xf>
    <xf numFmtId="0" fontId="6" fillId="0" borderId="0" xfId="1" applyAlignment="1" applyProtection="1">
      <alignment horizontal="left" indent="1"/>
    </xf>
    <xf numFmtId="164" fontId="6" fillId="0" borderId="0" xfId="1" applyNumberForma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164" fontId="3" fillId="4" borderId="0" xfId="1" applyNumberFormat="1" applyFont="1" applyFill="1" applyAlignment="1" applyProtection="1">
      <alignment vertical="center"/>
    </xf>
    <xf numFmtId="164" fontId="3" fillId="3" borderId="0" xfId="1" applyNumberFormat="1" applyFont="1" applyFill="1" applyAlignment="1" applyProtection="1">
      <alignment vertical="center"/>
    </xf>
    <xf numFmtId="165" fontId="3" fillId="3" borderId="0" xfId="1" applyNumberFormat="1" applyFont="1" applyFill="1" applyAlignment="1" applyProtection="1">
      <alignment horizontal="center" vertical="center"/>
    </xf>
    <xf numFmtId="0" fontId="6" fillId="3" borderId="0" xfId="1" applyFill="1" applyAlignment="1" applyProtection="1">
      <alignment horizontal="left" vertical="top"/>
    </xf>
    <xf numFmtId="165" fontId="6" fillId="0" borderId="0" xfId="1" applyNumberFormat="1" applyAlignment="1" applyProtection="1">
      <alignment horizontal="center" vertical="center"/>
    </xf>
    <xf numFmtId="165" fontId="6" fillId="0" borderId="16" xfId="1" applyNumberFormat="1" applyBorder="1" applyAlignment="1" applyProtection="1">
      <alignment horizontal="center" vertical="center"/>
    </xf>
    <xf numFmtId="165" fontId="6" fillId="3" borderId="0" xfId="1" applyNumberFormat="1" applyFill="1" applyAlignment="1" applyProtection="1">
      <alignment horizontal="center" vertical="center"/>
    </xf>
    <xf numFmtId="0" fontId="6" fillId="0" borderId="16" xfId="1" applyBorder="1" applyProtection="1"/>
    <xf numFmtId="0" fontId="6" fillId="0" borderId="4" xfId="1" applyBorder="1" applyAlignment="1" applyProtection="1">
      <alignment horizontal="left" vertical="center" indent="1"/>
    </xf>
    <xf numFmtId="166" fontId="6" fillId="0" borderId="0" xfId="1" applyNumberFormat="1" applyAlignment="1" applyProtection="1">
      <alignment horizontal="center"/>
    </xf>
    <xf numFmtId="166" fontId="6" fillId="0" borderId="0" xfId="1" applyNumberFormat="1" applyProtection="1"/>
    <xf numFmtId="166" fontId="15" fillId="0" borderId="0" xfId="1" applyNumberFormat="1" applyFont="1" applyProtection="1"/>
    <xf numFmtId="0" fontId="15" fillId="0" borderId="0" xfId="1" applyFont="1" applyProtection="1"/>
    <xf numFmtId="166" fontId="15" fillId="0" borderId="16" xfId="1" applyNumberFormat="1" applyFont="1" applyBorder="1" applyProtection="1"/>
    <xf numFmtId="166" fontId="15" fillId="3" borderId="0" xfId="1" applyNumberFormat="1" applyFont="1" applyFill="1" applyProtection="1"/>
    <xf numFmtId="0" fontId="3" fillId="0" borderId="1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17" xfId="1" applyFont="1" applyBorder="1" applyAlignment="1" applyProtection="1">
      <alignment horizontal="center"/>
    </xf>
    <xf numFmtId="0" fontId="3" fillId="3" borderId="0" xfId="1" applyFont="1" applyFill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6" fillId="0" borderId="5" xfId="1" applyBorder="1" applyAlignment="1" applyProtection="1">
      <alignment horizontal="left" vertical="center" indent="1"/>
    </xf>
    <xf numFmtId="0" fontId="6" fillId="0" borderId="2" xfId="1" applyBorder="1" applyProtection="1"/>
    <xf numFmtId="166" fontId="6" fillId="3" borderId="0" xfId="1" applyNumberFormat="1" applyFill="1" applyAlignment="1" applyProtection="1">
      <alignment horizontal="center"/>
    </xf>
    <xf numFmtId="0" fontId="6" fillId="3" borderId="4" xfId="1" applyFill="1" applyBorder="1" applyAlignment="1" applyProtection="1">
      <alignment horizontal="left" vertical="center" indent="1"/>
    </xf>
    <xf numFmtId="0" fontId="6" fillId="3" borderId="0" xfId="1" applyFill="1" applyAlignment="1" applyProtection="1">
      <alignment horizontal="left" indent="1"/>
    </xf>
    <xf numFmtId="166" fontId="6" fillId="3" borderId="16" xfId="1" applyNumberFormat="1" applyFill="1" applyBorder="1" applyAlignment="1" applyProtection="1">
      <alignment horizontal="center"/>
    </xf>
    <xf numFmtId="0" fontId="6" fillId="0" borderId="0" xfId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16" xfId="1" applyFont="1" applyBorder="1" applyAlignment="1" applyProtection="1">
      <alignment horizontal="center"/>
    </xf>
    <xf numFmtId="0" fontId="3" fillId="4" borderId="0" xfId="1" applyFont="1" applyFill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1" fillId="0" borderId="1" xfId="1" applyFont="1" applyBorder="1" applyAlignment="1" applyProtection="1">
      <alignment horizontal="left" vertical="top" wrapText="1"/>
    </xf>
    <xf numFmtId="0" fontId="1" fillId="0" borderId="17" xfId="1" applyFont="1" applyBorder="1" applyAlignment="1" applyProtection="1">
      <alignment horizontal="left" vertical="top" wrapText="1"/>
    </xf>
    <xf numFmtId="0" fontId="1" fillId="0" borderId="0" xfId="1" applyFont="1" applyAlignment="1" applyProtection="1">
      <alignment horizontal="left" vertical="top" wrapText="1"/>
    </xf>
    <xf numFmtId="0" fontId="3" fillId="0" borderId="5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15" xfId="1" applyFont="1" applyBorder="1" applyAlignment="1" applyProtection="1">
      <alignment horizontal="center"/>
    </xf>
    <xf numFmtId="0" fontId="7" fillId="0" borderId="4" xfId="1" applyFont="1" applyBorder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7" fillId="0" borderId="3" xfId="1" applyFont="1" applyBorder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7" fillId="0" borderId="16" xfId="1" applyFont="1" applyBorder="1" applyAlignment="1" applyProtection="1">
      <alignment horizontal="center"/>
    </xf>
    <xf numFmtId="0" fontId="7" fillId="3" borderId="0" xfId="1" applyFont="1" applyFill="1" applyAlignment="1" applyProtection="1">
      <alignment horizontal="center"/>
    </xf>
    <xf numFmtId="0" fontId="9" fillId="3" borderId="0" xfId="1" applyFont="1" applyFill="1" applyProtection="1"/>
    <xf numFmtId="0" fontId="9" fillId="0" borderId="0" xfId="1" applyFont="1" applyProtection="1"/>
    <xf numFmtId="0" fontId="6" fillId="0" borderId="4" xfId="1" applyBorder="1" applyProtection="1"/>
    <xf numFmtId="0" fontId="18" fillId="0" borderId="0" xfId="1" applyFont="1" applyAlignment="1" applyProtection="1">
      <alignment horizontal="left" vertical="center" wrapText="1"/>
    </xf>
    <xf numFmtId="0" fontId="18" fillId="0" borderId="7" xfId="1" applyFont="1" applyBorder="1" applyAlignment="1" applyProtection="1">
      <alignment horizontal="left" vertical="center" wrapText="1"/>
    </xf>
    <xf numFmtId="0" fontId="9" fillId="0" borderId="18" xfId="1" applyFont="1" applyBorder="1" applyAlignment="1" applyProtection="1">
      <alignment horizontal="left" vertical="top"/>
    </xf>
    <xf numFmtId="0" fontId="9" fillId="0" borderId="19" xfId="1" applyFont="1" applyBorder="1" applyAlignment="1" applyProtection="1">
      <alignment horizontal="left" vertical="top"/>
    </xf>
    <xf numFmtId="0" fontId="1" fillId="0" borderId="18" xfId="1" applyFont="1" applyBorder="1" applyAlignment="1" applyProtection="1">
      <alignment horizontal="left" vertical="top" wrapText="1"/>
    </xf>
    <xf numFmtId="0" fontId="1" fillId="0" borderId="11" xfId="1" applyFont="1" applyBorder="1" applyAlignment="1" applyProtection="1">
      <alignment horizontal="left" vertical="top" wrapText="1"/>
    </xf>
    <xf numFmtId="0" fontId="1" fillId="0" borderId="22" xfId="1" applyFont="1" applyBorder="1" applyAlignment="1" applyProtection="1">
      <alignment horizontal="left" vertical="top" wrapText="1"/>
    </xf>
    <xf numFmtId="0" fontId="9" fillId="0" borderId="20" xfId="1" applyFont="1" applyBorder="1" applyAlignment="1" applyProtection="1">
      <alignment horizontal="left" vertical="top"/>
    </xf>
    <xf numFmtId="0" fontId="9" fillId="0" borderId="7" xfId="1" applyFont="1" applyBorder="1" applyAlignment="1" applyProtection="1">
      <alignment horizontal="left" vertical="top"/>
    </xf>
    <xf numFmtId="0" fontId="1" fillId="0" borderId="20" xfId="1" applyFont="1" applyBorder="1" applyAlignment="1" applyProtection="1">
      <alignment horizontal="left" vertical="top" wrapText="1"/>
    </xf>
    <xf numFmtId="0" fontId="9" fillId="0" borderId="20" xfId="1" applyFont="1" applyBorder="1" applyAlignment="1" applyProtection="1">
      <alignment horizontal="left" vertical="center"/>
    </xf>
    <xf numFmtId="0" fontId="9" fillId="0" borderId="7" xfId="1" applyFont="1" applyBorder="1" applyAlignment="1" applyProtection="1">
      <alignment horizontal="left" vertical="center"/>
    </xf>
    <xf numFmtId="0" fontId="1" fillId="0" borderId="20" xfId="1" applyFont="1" applyBorder="1" applyAlignment="1" applyProtection="1">
      <alignment horizontal="left" vertical="top" wrapText="1"/>
    </xf>
    <xf numFmtId="0" fontId="1" fillId="0" borderId="16" xfId="1" applyFont="1" applyBorder="1" applyAlignment="1" applyProtection="1">
      <alignment horizontal="left" vertical="top" wrapText="1"/>
    </xf>
    <xf numFmtId="0" fontId="3" fillId="0" borderId="21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23" xfId="1" applyFont="1" applyBorder="1" applyAlignment="1" applyProtection="1">
      <alignment horizontal="center"/>
    </xf>
    <xf numFmtId="0" fontId="7" fillId="0" borderId="1" xfId="1" applyFont="1" applyBorder="1" applyAlignment="1" applyProtection="1">
      <alignment horizontal="left"/>
    </xf>
    <xf numFmtId="0" fontId="3" fillId="0" borderId="1" xfId="1" applyFont="1" applyBorder="1" applyAlignment="1" applyProtection="1">
      <alignment horizontal="center"/>
    </xf>
    <xf numFmtId="0" fontId="6" fillId="0" borderId="1" xfId="1" applyBorder="1" applyProtection="1"/>
    <xf numFmtId="0" fontId="3" fillId="0" borderId="17" xfId="1" applyFont="1" applyBorder="1" applyAlignment="1" applyProtection="1">
      <alignment horizontal="center"/>
    </xf>
    <xf numFmtId="0" fontId="6" fillId="4" borderId="0" xfId="1" applyFill="1" applyAlignment="1" applyProtection="1">
      <alignment horizontal="center" vertical="center"/>
      <protection locked="0"/>
    </xf>
    <xf numFmtId="0" fontId="6" fillId="4" borderId="0" xfId="1" applyFill="1" applyAlignment="1" applyProtection="1">
      <alignment horizontal="center" vertical="center"/>
      <protection locked="0"/>
    </xf>
    <xf numFmtId="0" fontId="6" fillId="4" borderId="0" xfId="1" applyFill="1" applyAlignment="1" applyProtection="1">
      <alignment vertical="center"/>
      <protection locked="0"/>
    </xf>
    <xf numFmtId="0" fontId="1" fillId="4" borderId="0" xfId="1" applyFont="1" applyFill="1" applyAlignment="1" applyProtection="1">
      <alignment horizontal="center" vertical="center"/>
      <protection locked="0"/>
    </xf>
    <xf numFmtId="0" fontId="1" fillId="4" borderId="16" xfId="1" applyFont="1" applyFill="1" applyBorder="1" applyAlignment="1" applyProtection="1">
      <alignment horizontal="center" vertical="center"/>
      <protection locked="0"/>
    </xf>
    <xf numFmtId="166" fontId="6" fillId="4" borderId="2" xfId="1" applyNumberFormat="1" applyFill="1" applyBorder="1" applyAlignment="1" applyProtection="1">
      <alignment horizontal="center"/>
      <protection locked="0"/>
    </xf>
    <xf numFmtId="166" fontId="6" fillId="4" borderId="15" xfId="1" applyNumberFormat="1" applyFill="1" applyBorder="1" applyAlignment="1" applyProtection="1">
      <alignment horizontal="center"/>
      <protection locked="0"/>
    </xf>
    <xf numFmtId="0" fontId="3" fillId="4" borderId="0" xfId="1" applyFont="1" applyFill="1" applyAlignment="1" applyProtection="1">
      <alignment horizontal="center"/>
      <protection locked="0"/>
    </xf>
    <xf numFmtId="0" fontId="3" fillId="4" borderId="16" xfId="1" applyFont="1" applyFill="1" applyBorder="1" applyAlignment="1" applyProtection="1">
      <alignment horizontal="center"/>
      <protection locked="0"/>
    </xf>
    <xf numFmtId="0" fontId="3" fillId="4" borderId="0" xfId="1" applyFont="1" applyFill="1" applyAlignment="1" applyProtection="1">
      <alignment horizontal="center"/>
      <protection locked="0"/>
    </xf>
    <xf numFmtId="0" fontId="3" fillId="4" borderId="16" xfId="1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/>
      <protection locked="0"/>
    </xf>
    <xf numFmtId="167" fontId="3" fillId="4" borderId="27" xfId="0" applyNumberFormat="1" applyFont="1" applyFill="1" applyBorder="1" applyAlignment="1" applyProtection="1">
      <alignment horizontal="center" vertical="center"/>
    </xf>
    <xf numFmtId="167" fontId="3" fillId="4" borderId="29" xfId="0" applyNumberFormat="1" applyFont="1" applyFill="1" applyBorder="1" applyAlignment="1" applyProtection="1">
      <alignment horizontal="center" vertical="center"/>
    </xf>
  </cellXfs>
  <cellStyles count="2">
    <cellStyle name="Standard" xfId="0" builtinId="0"/>
    <cellStyle name="Standard 2" xfId="1" xr:uid="{27B7FFA5-4AC0-425A-B9D2-AE77E219A1ED}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0</xdr:row>
      <xdr:rowOff>76200</xdr:rowOff>
    </xdr:from>
    <xdr:to>
      <xdr:col>12</xdr:col>
      <xdr:colOff>822960</xdr:colOff>
      <xdr:row>0</xdr:row>
      <xdr:rowOff>731520</xdr:rowOff>
    </xdr:to>
    <xdr:pic>
      <xdr:nvPicPr>
        <xdr:cNvPr id="2" name="Picture 1" descr="DRTVLogo2">
          <a:extLst>
            <a:ext uri="{FF2B5EF4-FFF2-40B4-BE49-F238E27FC236}">
              <a16:creationId xmlns:a16="http://schemas.microsoft.com/office/drawing/2014/main" id="{50045065-FA25-4291-8DF8-CD5157B5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460" y="76200"/>
          <a:ext cx="6705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0</xdr:row>
      <xdr:rowOff>76200</xdr:rowOff>
    </xdr:from>
    <xdr:to>
      <xdr:col>12</xdr:col>
      <xdr:colOff>822960</xdr:colOff>
      <xdr:row>0</xdr:row>
      <xdr:rowOff>731520</xdr:rowOff>
    </xdr:to>
    <xdr:pic>
      <xdr:nvPicPr>
        <xdr:cNvPr id="1279" name="Picture 1" descr="DRTVLogo2">
          <a:extLst>
            <a:ext uri="{FF2B5EF4-FFF2-40B4-BE49-F238E27FC236}">
              <a16:creationId xmlns:a16="http://schemas.microsoft.com/office/drawing/2014/main" id="{AAB1C7F8-350E-4C13-A20C-06381F0F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0" y="76200"/>
          <a:ext cx="6705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180109</xdr:colOff>
      <xdr:row>100</xdr:row>
      <xdr:rowOff>20782</xdr:rowOff>
    </xdr:from>
    <xdr:to>
      <xdr:col>8</xdr:col>
      <xdr:colOff>429490</xdr:colOff>
      <xdr:row>101</xdr:row>
      <xdr:rowOff>20782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71A1C721-1789-4DDF-B8DE-25F2592822B9}"/>
            </a:ext>
          </a:extLst>
        </xdr:cNvPr>
        <xdr:cNvSpPr/>
      </xdr:nvSpPr>
      <xdr:spPr>
        <a:xfrm>
          <a:off x="3394364" y="13078691"/>
          <a:ext cx="249381" cy="19396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339437</xdr:colOff>
      <xdr:row>100</xdr:row>
      <xdr:rowOff>13855</xdr:rowOff>
    </xdr:from>
    <xdr:to>
      <xdr:col>9</xdr:col>
      <xdr:colOff>588818</xdr:colOff>
      <xdr:row>101</xdr:row>
      <xdr:rowOff>13855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55369438-9BC3-4ADE-8E47-DECE066F6C48}"/>
            </a:ext>
          </a:extLst>
        </xdr:cNvPr>
        <xdr:cNvSpPr/>
      </xdr:nvSpPr>
      <xdr:spPr>
        <a:xfrm>
          <a:off x="4038601" y="13071764"/>
          <a:ext cx="249381" cy="193964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890BD-F724-433A-98ED-CA0992352D13}">
  <sheetPr codeName="Tabelle3"/>
  <dimension ref="A1:T123"/>
  <sheetViews>
    <sheetView showGridLines="0" view="pageBreakPreview" zoomScale="90" zoomScaleNormal="100" zoomScaleSheetLayoutView="90" workbookViewId="0">
      <selection activeCell="D6" sqref="D6:I6"/>
    </sheetView>
  </sheetViews>
  <sheetFormatPr baseColWidth="10" defaultRowHeight="13.8" x14ac:dyDescent="0.25"/>
  <cols>
    <col min="1" max="1" width="3.44140625" style="391" customWidth="1"/>
    <col min="2" max="2" width="7.6640625" style="398" customWidth="1"/>
    <col min="3" max="5" width="7.109375" style="398" customWidth="1"/>
    <col min="6" max="6" width="0.88671875" style="398" customWidth="1"/>
    <col min="7" max="7" width="6.5546875" style="398" customWidth="1"/>
    <col min="8" max="9" width="7.109375" style="398" customWidth="1"/>
    <col min="10" max="10" width="15.6640625" style="398" customWidth="1"/>
    <col min="11" max="11" width="14.44140625" style="398" customWidth="1"/>
    <col min="12" max="12" width="0.5546875" style="398" customWidth="1"/>
    <col min="13" max="13" width="14.6640625" style="398" customWidth="1"/>
    <col min="14" max="14" width="3.33203125" style="397" customWidth="1"/>
    <col min="15" max="15" width="45.5546875" style="398" customWidth="1"/>
    <col min="16" max="16" width="42.21875" style="398" customWidth="1"/>
    <col min="17" max="17" width="11.5546875" style="398"/>
    <col min="18" max="18" width="14.5546875" style="398" bestFit="1" customWidth="1"/>
    <col min="19" max="16384" width="11.5546875" style="398"/>
  </cols>
  <sheetData>
    <row r="1" spans="1:20" ht="60.6" customHeight="1" thickBot="1" x14ac:dyDescent="0.3">
      <c r="B1" s="392" t="s">
        <v>144</v>
      </c>
      <c r="C1" s="393"/>
      <c r="D1" s="394"/>
      <c r="E1" s="394"/>
      <c r="F1" s="394"/>
      <c r="G1" s="394"/>
      <c r="H1" s="394"/>
      <c r="I1" s="394"/>
      <c r="J1" s="394"/>
      <c r="K1" s="394"/>
      <c r="L1" s="394"/>
      <c r="M1" s="395"/>
      <c r="N1" s="396"/>
      <c r="O1" s="397"/>
      <c r="P1" s="397"/>
      <c r="Q1" s="397"/>
      <c r="R1" s="397"/>
      <c r="S1" s="397"/>
      <c r="T1" s="397"/>
    </row>
    <row r="2" spans="1:20" ht="5.4" customHeight="1" thickBot="1" x14ac:dyDescent="0.3">
      <c r="B2" s="399"/>
      <c r="C2" s="399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396"/>
      <c r="O2" s="397"/>
      <c r="P2" s="397"/>
      <c r="Q2" s="397"/>
      <c r="R2" s="397"/>
      <c r="S2" s="397"/>
      <c r="T2" s="397"/>
    </row>
    <row r="3" spans="1:20" ht="4.2" customHeight="1" x14ac:dyDescent="0.25">
      <c r="B3" s="401"/>
      <c r="C3" s="402"/>
      <c r="D3" s="403"/>
      <c r="E3" s="403"/>
      <c r="F3" s="403"/>
      <c r="G3" s="403"/>
      <c r="H3" s="403"/>
      <c r="I3" s="403"/>
      <c r="J3" s="403"/>
      <c r="K3" s="403"/>
      <c r="L3" s="403"/>
      <c r="M3" s="404"/>
      <c r="N3" s="396"/>
      <c r="O3" s="397"/>
      <c r="P3" s="397"/>
      <c r="Q3" s="397"/>
      <c r="R3" s="397"/>
      <c r="S3" s="397"/>
      <c r="T3" s="397"/>
    </row>
    <row r="4" spans="1:20" s="411" customFormat="1" ht="13.2" customHeight="1" thickBot="1" x14ac:dyDescent="0.3">
      <c r="A4" s="391">
        <v>1</v>
      </c>
      <c r="B4" s="405" t="s">
        <v>58</v>
      </c>
      <c r="C4" s="406"/>
      <c r="D4" s="407"/>
      <c r="E4" s="407"/>
      <c r="F4" s="407"/>
      <c r="G4" s="407"/>
      <c r="H4" s="407"/>
      <c r="I4" s="407"/>
      <c r="J4" s="407"/>
      <c r="K4" s="407"/>
      <c r="L4" s="407"/>
      <c r="M4" s="408"/>
      <c r="N4" s="409"/>
      <c r="O4" s="410"/>
      <c r="P4" s="410"/>
      <c r="Q4" s="410"/>
      <c r="R4" s="410"/>
      <c r="S4" s="410"/>
      <c r="T4" s="410"/>
    </row>
    <row r="5" spans="1:20" s="418" customFormat="1" ht="10.8" customHeight="1" x14ac:dyDescent="0.25">
      <c r="A5" s="391"/>
      <c r="B5" s="412"/>
      <c r="C5" s="413"/>
      <c r="D5" s="414"/>
      <c r="E5" s="414"/>
      <c r="F5" s="414"/>
      <c r="G5" s="414"/>
      <c r="H5" s="414"/>
      <c r="I5" s="414"/>
      <c r="J5" s="409"/>
      <c r="K5" s="415"/>
      <c r="L5" s="415"/>
      <c r="M5" s="416"/>
      <c r="N5" s="417"/>
      <c r="O5" s="397"/>
      <c r="P5" s="397"/>
      <c r="Q5" s="397"/>
      <c r="R5" s="397"/>
      <c r="S5" s="397"/>
      <c r="T5" s="397"/>
    </row>
    <row r="6" spans="1:20" ht="13.2" customHeight="1" x14ac:dyDescent="0.25">
      <c r="B6" s="419" t="s">
        <v>7</v>
      </c>
      <c r="C6" s="420"/>
      <c r="D6" s="383"/>
      <c r="E6" s="383"/>
      <c r="F6" s="383"/>
      <c r="G6" s="383"/>
      <c r="H6" s="383"/>
      <c r="I6" s="383"/>
      <c r="J6" s="421" t="s">
        <v>95</v>
      </c>
      <c r="K6" s="384"/>
      <c r="L6" s="384"/>
      <c r="M6" s="385"/>
      <c r="N6" s="417"/>
      <c r="O6" s="422" t="s">
        <v>44</v>
      </c>
      <c r="P6" s="397"/>
      <c r="Q6" s="397"/>
      <c r="R6" s="397"/>
      <c r="S6" s="397"/>
      <c r="T6" s="397"/>
    </row>
    <row r="7" spans="1:20" ht="3.75" customHeight="1" x14ac:dyDescent="0.25">
      <c r="B7" s="419"/>
      <c r="C7" s="420"/>
      <c r="D7" s="423"/>
      <c r="E7" s="423"/>
      <c r="F7" s="423"/>
      <c r="G7" s="423"/>
      <c r="H7" s="423"/>
      <c r="I7" s="423"/>
      <c r="J7" s="421"/>
      <c r="K7" s="423"/>
      <c r="L7" s="423"/>
      <c r="M7" s="424"/>
      <c r="N7" s="425"/>
      <c r="O7" s="422"/>
      <c r="P7" s="397"/>
      <c r="Q7" s="397"/>
      <c r="R7" s="397"/>
      <c r="S7" s="397"/>
      <c r="T7" s="397"/>
    </row>
    <row r="8" spans="1:20" x14ac:dyDescent="0.25">
      <c r="B8" s="419" t="s">
        <v>9</v>
      </c>
      <c r="C8" s="420"/>
      <c r="D8" s="384"/>
      <c r="E8" s="384"/>
      <c r="F8" s="384"/>
      <c r="G8" s="384"/>
      <c r="H8" s="384"/>
      <c r="I8" s="384"/>
      <c r="J8" s="421"/>
      <c r="K8" s="426"/>
      <c r="L8" s="426"/>
      <c r="M8" s="427"/>
      <c r="N8" s="417"/>
      <c r="O8" s="422"/>
      <c r="P8" s="397"/>
      <c r="Q8" s="397"/>
      <c r="R8" s="397"/>
      <c r="S8" s="397"/>
      <c r="T8" s="397"/>
    </row>
    <row r="9" spans="1:20" ht="3.75" customHeight="1" x14ac:dyDescent="0.25">
      <c r="B9" s="419"/>
      <c r="C9" s="420"/>
      <c r="D9" s="423"/>
      <c r="E9" s="423"/>
      <c r="F9" s="423"/>
      <c r="G9" s="423"/>
      <c r="H9" s="423"/>
      <c r="I9" s="423"/>
      <c r="J9" s="421"/>
      <c r="K9" s="423"/>
      <c r="L9" s="423"/>
      <c r="M9" s="424"/>
      <c r="N9" s="425"/>
      <c r="O9" s="422"/>
      <c r="P9" s="397"/>
      <c r="Q9" s="397"/>
      <c r="R9" s="397"/>
      <c r="S9" s="397"/>
      <c r="T9" s="397"/>
    </row>
    <row r="10" spans="1:20" ht="13.2" customHeight="1" x14ac:dyDescent="0.25">
      <c r="B10" s="419" t="s">
        <v>8</v>
      </c>
      <c r="C10" s="420"/>
      <c r="D10" s="384"/>
      <c r="E10" s="384"/>
      <c r="F10" s="384"/>
      <c r="G10" s="384"/>
      <c r="H10" s="384"/>
      <c r="I10" s="384"/>
      <c r="J10" s="421"/>
      <c r="K10" s="428"/>
      <c r="L10" s="428"/>
      <c r="M10" s="429"/>
      <c r="N10" s="417"/>
      <c r="O10" s="422"/>
      <c r="P10" s="397"/>
      <c r="Q10" s="397"/>
      <c r="R10" s="397"/>
      <c r="S10" s="397"/>
      <c r="T10" s="397"/>
    </row>
    <row r="11" spans="1:20" ht="5.4" customHeight="1" thickBot="1" x14ac:dyDescent="0.3">
      <c r="B11" s="430"/>
      <c r="C11" s="431"/>
      <c r="D11" s="432"/>
      <c r="E11" s="432"/>
      <c r="F11" s="432"/>
      <c r="G11" s="432"/>
      <c r="H11" s="432"/>
      <c r="I11" s="432"/>
      <c r="J11" s="432"/>
      <c r="K11" s="432"/>
      <c r="L11" s="432"/>
      <c r="M11" s="433"/>
      <c r="N11" s="396"/>
      <c r="O11" s="397"/>
      <c r="P11" s="397"/>
      <c r="Q11" s="397"/>
      <c r="R11" s="397"/>
      <c r="S11" s="397"/>
      <c r="T11" s="397"/>
    </row>
    <row r="12" spans="1:20" ht="5.4" customHeight="1" thickBot="1" x14ac:dyDescent="0.3">
      <c r="B12" s="399"/>
      <c r="C12" s="399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396"/>
      <c r="O12" s="397"/>
      <c r="P12" s="397"/>
      <c r="Q12" s="397"/>
      <c r="R12" s="397"/>
      <c r="S12" s="397"/>
      <c r="T12" s="397"/>
    </row>
    <row r="13" spans="1:20" ht="6.6" customHeight="1" x14ac:dyDescent="0.25">
      <c r="B13" s="401"/>
      <c r="C13" s="402"/>
      <c r="D13" s="403"/>
      <c r="E13" s="403"/>
      <c r="F13" s="403"/>
      <c r="G13" s="403"/>
      <c r="H13" s="403"/>
      <c r="I13" s="403"/>
      <c r="J13" s="403"/>
      <c r="K13" s="403"/>
      <c r="L13" s="403"/>
      <c r="M13" s="404"/>
      <c r="N13" s="396"/>
      <c r="O13" s="397"/>
      <c r="P13" s="397"/>
      <c r="Q13" s="397"/>
      <c r="R13" s="397"/>
      <c r="S13" s="397"/>
      <c r="T13" s="397"/>
    </row>
    <row r="14" spans="1:20" x14ac:dyDescent="0.25">
      <c r="A14" s="391">
        <v>2</v>
      </c>
      <c r="B14" s="419" t="s">
        <v>59</v>
      </c>
      <c r="C14" s="420"/>
      <c r="D14" s="386" t="s">
        <v>142</v>
      </c>
      <c r="E14" s="386"/>
      <c r="F14" s="386"/>
      <c r="G14" s="386"/>
      <c r="H14" s="386"/>
      <c r="I14" s="386"/>
      <c r="J14" s="386"/>
      <c r="K14" s="386"/>
      <c r="L14" s="386"/>
      <c r="M14" s="387"/>
      <c r="N14" s="417"/>
      <c r="O14" s="422"/>
      <c r="P14" s="397"/>
      <c r="Q14" s="397"/>
      <c r="R14" s="397"/>
      <c r="S14" s="397"/>
      <c r="T14" s="397"/>
    </row>
    <row r="15" spans="1:20" ht="4.5" customHeight="1" x14ac:dyDescent="0.25">
      <c r="B15" s="419"/>
      <c r="C15" s="420"/>
      <c r="D15" s="423"/>
      <c r="E15" s="423"/>
      <c r="F15" s="423"/>
      <c r="G15" s="423"/>
      <c r="H15" s="423"/>
      <c r="I15" s="423"/>
      <c r="J15" s="423"/>
      <c r="K15" s="423"/>
      <c r="L15" s="423"/>
      <c r="M15" s="424"/>
      <c r="N15" s="425"/>
      <c r="O15" s="422"/>
      <c r="P15" s="397"/>
      <c r="Q15" s="397"/>
      <c r="R15" s="397"/>
      <c r="S15" s="397"/>
      <c r="T15" s="397"/>
    </row>
    <row r="16" spans="1:20" x14ac:dyDescent="0.25">
      <c r="B16" s="419" t="s">
        <v>10</v>
      </c>
      <c r="C16" s="420"/>
      <c r="D16" s="386"/>
      <c r="E16" s="386"/>
      <c r="F16" s="386"/>
      <c r="G16" s="386"/>
      <c r="H16" s="386"/>
      <c r="I16" s="386"/>
      <c r="J16" s="386"/>
      <c r="K16" s="386"/>
      <c r="L16" s="386"/>
      <c r="M16" s="387"/>
      <c r="N16" s="417"/>
      <c r="O16" s="422"/>
      <c r="P16" s="397"/>
      <c r="Q16" s="397"/>
      <c r="R16" s="397"/>
      <c r="S16" s="397"/>
      <c r="T16" s="397"/>
    </row>
    <row r="17" spans="1:20" ht="4.5" customHeight="1" x14ac:dyDescent="0.25">
      <c r="B17" s="419"/>
      <c r="C17" s="420"/>
      <c r="D17" s="423"/>
      <c r="E17" s="423"/>
      <c r="F17" s="423"/>
      <c r="G17" s="423"/>
      <c r="H17" s="423"/>
      <c r="I17" s="423"/>
      <c r="J17" s="423"/>
      <c r="K17" s="423"/>
      <c r="L17" s="423"/>
      <c r="M17" s="424"/>
      <c r="N17" s="425"/>
      <c r="O17" s="422"/>
      <c r="P17" s="397"/>
      <c r="Q17" s="397"/>
      <c r="R17" s="397"/>
      <c r="S17" s="397"/>
      <c r="T17" s="397"/>
    </row>
    <row r="18" spans="1:20" x14ac:dyDescent="0.25">
      <c r="B18" s="419" t="s">
        <v>11</v>
      </c>
      <c r="C18" s="420"/>
      <c r="D18" s="386"/>
      <c r="E18" s="386"/>
      <c r="F18" s="386"/>
      <c r="G18" s="386"/>
      <c r="H18" s="386"/>
      <c r="I18" s="386"/>
      <c r="J18" s="386"/>
      <c r="K18" s="386"/>
      <c r="L18" s="386"/>
      <c r="M18" s="387"/>
      <c r="N18" s="417"/>
      <c r="O18" s="422"/>
      <c r="P18" s="397"/>
      <c r="Q18" s="397"/>
      <c r="R18" s="397"/>
      <c r="S18" s="397"/>
      <c r="T18" s="397"/>
    </row>
    <row r="19" spans="1:20" ht="7.5" customHeight="1" thickBot="1" x14ac:dyDescent="0.3">
      <c r="B19" s="434"/>
      <c r="C19" s="435"/>
      <c r="D19" s="436"/>
      <c r="E19" s="436"/>
      <c r="F19" s="436"/>
      <c r="G19" s="436"/>
      <c r="H19" s="436"/>
      <c r="I19" s="436"/>
      <c r="J19" s="436"/>
      <c r="K19" s="436"/>
      <c r="L19" s="436"/>
      <c r="M19" s="437"/>
      <c r="N19" s="438"/>
      <c r="O19" s="422"/>
      <c r="P19" s="397"/>
      <c r="Q19" s="397"/>
      <c r="R19" s="397"/>
      <c r="S19" s="397"/>
      <c r="T19" s="397"/>
    </row>
    <row r="20" spans="1:20" ht="5.4" customHeight="1" thickBot="1" x14ac:dyDescent="0.3">
      <c r="B20" s="420"/>
      <c r="C20" s="420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8"/>
      <c r="O20" s="422"/>
      <c r="P20" s="397"/>
      <c r="Q20" s="397"/>
      <c r="R20" s="397"/>
      <c r="S20" s="397"/>
      <c r="T20" s="397"/>
    </row>
    <row r="21" spans="1:20" ht="5.4" customHeight="1" x14ac:dyDescent="0.25">
      <c r="B21" s="440"/>
      <c r="C21" s="441"/>
      <c r="D21" s="442"/>
      <c r="E21" s="442"/>
      <c r="F21" s="442"/>
      <c r="G21" s="442"/>
      <c r="H21" s="442"/>
      <c r="I21" s="442"/>
      <c r="J21" s="442"/>
      <c r="K21" s="442"/>
      <c r="L21" s="442"/>
      <c r="M21" s="443"/>
      <c r="N21" s="438"/>
      <c r="O21" s="422"/>
      <c r="P21" s="397"/>
      <c r="Q21" s="397"/>
      <c r="R21" s="397"/>
      <c r="S21" s="397"/>
      <c r="T21" s="397"/>
    </row>
    <row r="22" spans="1:20" ht="13.2" customHeight="1" x14ac:dyDescent="0.25">
      <c r="A22" s="391">
        <v>3</v>
      </c>
      <c r="B22" s="419" t="s">
        <v>60</v>
      </c>
      <c r="C22" s="420"/>
      <c r="D22" s="540"/>
      <c r="E22" s="439" t="s">
        <v>117</v>
      </c>
      <c r="F22" s="439"/>
      <c r="G22" s="439"/>
      <c r="H22" s="439"/>
      <c r="I22" s="439"/>
      <c r="J22" s="439"/>
      <c r="K22" s="439"/>
      <c r="L22" s="439"/>
      <c r="M22" s="444"/>
      <c r="N22" s="438"/>
      <c r="O22" s="445" t="s">
        <v>77</v>
      </c>
      <c r="P22" s="397"/>
      <c r="Q22" s="397"/>
      <c r="R22" s="397"/>
      <c r="S22" s="397"/>
      <c r="T22" s="397"/>
    </row>
    <row r="23" spans="1:20" ht="4.2" customHeight="1" x14ac:dyDescent="0.25">
      <c r="B23" s="419"/>
      <c r="C23" s="420"/>
      <c r="D23" s="400"/>
      <c r="E23" s="439"/>
      <c r="F23" s="439"/>
      <c r="G23" s="439"/>
      <c r="H23" s="439"/>
      <c r="I23" s="439"/>
      <c r="J23" s="439"/>
      <c r="K23" s="439"/>
      <c r="L23" s="439"/>
      <c r="M23" s="444"/>
      <c r="N23" s="438"/>
      <c r="O23" s="422"/>
      <c r="P23" s="397"/>
      <c r="Q23" s="397"/>
      <c r="R23" s="397"/>
      <c r="S23" s="397"/>
      <c r="T23" s="397"/>
    </row>
    <row r="24" spans="1:20" ht="13.2" customHeight="1" x14ac:dyDescent="0.25">
      <c r="B24" s="419"/>
      <c r="C24" s="420"/>
      <c r="D24" s="540"/>
      <c r="E24" s="439" t="s">
        <v>61</v>
      </c>
      <c r="F24" s="439"/>
      <c r="G24" s="439"/>
      <c r="H24" s="439"/>
      <c r="I24" s="439"/>
      <c r="J24" s="439"/>
      <c r="K24" s="439"/>
      <c r="L24" s="439"/>
      <c r="M24" s="444"/>
      <c r="N24" s="438"/>
      <c r="O24" s="422"/>
      <c r="P24" s="397"/>
      <c r="Q24" s="397"/>
      <c r="R24" s="397"/>
      <c r="S24" s="397"/>
      <c r="T24" s="397"/>
    </row>
    <row r="25" spans="1:20" ht="3.6" customHeight="1" x14ac:dyDescent="0.25">
      <c r="B25" s="419"/>
      <c r="C25" s="420"/>
      <c r="D25" s="439"/>
      <c r="E25" s="439"/>
      <c r="F25" s="439"/>
      <c r="G25" s="439"/>
      <c r="H25" s="439"/>
      <c r="I25" s="439"/>
      <c r="J25" s="439"/>
      <c r="K25" s="439"/>
      <c r="L25" s="439"/>
      <c r="M25" s="444"/>
      <c r="N25" s="438"/>
      <c r="O25" s="422"/>
      <c r="P25" s="397"/>
      <c r="Q25" s="397"/>
      <c r="R25" s="397"/>
      <c r="S25" s="397"/>
      <c r="T25" s="397"/>
    </row>
    <row r="26" spans="1:20" ht="13.2" customHeight="1" x14ac:dyDescent="0.25">
      <c r="B26" s="419"/>
      <c r="C26" s="420"/>
      <c r="D26" s="540"/>
      <c r="E26" s="439" t="s">
        <v>62</v>
      </c>
      <c r="F26" s="439"/>
      <c r="G26" s="439"/>
      <c r="H26" s="541"/>
      <c r="I26" s="541"/>
      <c r="J26" s="541"/>
      <c r="K26" s="439"/>
      <c r="L26" s="439"/>
      <c r="M26" s="444"/>
      <c r="N26" s="438"/>
      <c r="O26" s="422"/>
      <c r="P26" s="397"/>
      <c r="Q26" s="397"/>
      <c r="R26" s="397"/>
      <c r="S26" s="397"/>
      <c r="T26" s="397"/>
    </row>
    <row r="27" spans="1:20" ht="3" customHeight="1" thickBot="1" x14ac:dyDescent="0.3">
      <c r="B27" s="434"/>
      <c r="C27" s="435"/>
      <c r="D27" s="432"/>
      <c r="E27" s="436"/>
      <c r="F27" s="436"/>
      <c r="G27" s="436"/>
      <c r="H27" s="436"/>
      <c r="I27" s="436"/>
      <c r="J27" s="436"/>
      <c r="K27" s="436"/>
      <c r="L27" s="436"/>
      <c r="M27" s="437"/>
      <c r="N27" s="438"/>
      <c r="O27" s="422"/>
      <c r="P27" s="397"/>
      <c r="Q27" s="397"/>
      <c r="R27" s="397"/>
      <c r="S27" s="397"/>
      <c r="T27" s="397"/>
    </row>
    <row r="28" spans="1:20" ht="6.6" customHeight="1" thickBot="1" x14ac:dyDescent="0.3">
      <c r="B28" s="420"/>
      <c r="C28" s="420"/>
      <c r="D28" s="400"/>
      <c r="E28" s="439"/>
      <c r="F28" s="439"/>
      <c r="G28" s="439"/>
      <c r="H28" s="439"/>
      <c r="I28" s="439"/>
      <c r="J28" s="439"/>
      <c r="K28" s="439"/>
      <c r="L28" s="439"/>
      <c r="M28" s="439"/>
      <c r="N28" s="438"/>
      <c r="O28" s="422"/>
      <c r="P28" s="397"/>
      <c r="Q28" s="397"/>
      <c r="R28" s="397"/>
      <c r="S28" s="397"/>
      <c r="T28" s="397"/>
    </row>
    <row r="29" spans="1:20" ht="6.6" customHeight="1" x14ac:dyDescent="0.25">
      <c r="B29" s="440"/>
      <c r="C29" s="441"/>
      <c r="D29" s="403"/>
      <c r="E29" s="442"/>
      <c r="F29" s="442"/>
      <c r="G29" s="442"/>
      <c r="H29" s="442"/>
      <c r="I29" s="442"/>
      <c r="J29" s="442"/>
      <c r="K29" s="442"/>
      <c r="L29" s="442"/>
      <c r="M29" s="443"/>
      <c r="N29" s="438"/>
      <c r="O29" s="422"/>
      <c r="P29" s="397"/>
      <c r="Q29" s="397"/>
      <c r="R29" s="397"/>
      <c r="S29" s="397"/>
      <c r="T29" s="397"/>
    </row>
    <row r="30" spans="1:20" ht="13.2" customHeight="1" x14ac:dyDescent="0.25">
      <c r="A30" s="391">
        <v>4</v>
      </c>
      <c r="B30" s="419" t="s">
        <v>63</v>
      </c>
      <c r="C30" s="420"/>
      <c r="D30" s="439"/>
      <c r="E30" s="446"/>
      <c r="F30" s="439"/>
      <c r="G30" s="439"/>
      <c r="H30" s="439"/>
      <c r="I30" s="439"/>
      <c r="J30" s="439"/>
      <c r="K30" s="439"/>
      <c r="L30" s="439"/>
      <c r="M30" s="444"/>
      <c r="N30" s="438"/>
      <c r="O30" s="422"/>
      <c r="P30" s="397"/>
      <c r="Q30" s="397"/>
      <c r="R30" s="397"/>
      <c r="S30" s="397"/>
      <c r="T30" s="397"/>
    </row>
    <row r="31" spans="1:20" ht="3.6" customHeight="1" x14ac:dyDescent="0.25">
      <c r="B31" s="419"/>
      <c r="C31" s="420"/>
      <c r="D31" s="439"/>
      <c r="E31" s="439"/>
      <c r="F31" s="439"/>
      <c r="G31" s="439"/>
      <c r="H31" s="439"/>
      <c r="I31" s="439"/>
      <c r="J31" s="439"/>
      <c r="K31" s="439"/>
      <c r="L31" s="439"/>
      <c r="M31" s="444"/>
      <c r="N31" s="438"/>
      <c r="O31" s="422"/>
      <c r="P31" s="397"/>
      <c r="Q31" s="397"/>
      <c r="R31" s="397"/>
      <c r="S31" s="397"/>
      <c r="T31" s="397"/>
    </row>
    <row r="32" spans="1:20" ht="13.2" customHeight="1" x14ac:dyDescent="0.25">
      <c r="B32" s="419"/>
      <c r="C32" s="420"/>
      <c r="D32" s="542"/>
      <c r="E32" s="439" t="s">
        <v>94</v>
      </c>
      <c r="F32" s="439"/>
      <c r="G32" s="439"/>
      <c r="H32" s="439"/>
      <c r="I32" s="439"/>
      <c r="J32" s="439"/>
      <c r="K32" s="439"/>
      <c r="L32" s="439"/>
      <c r="M32" s="444"/>
      <c r="N32" s="438"/>
      <c r="O32" s="422"/>
      <c r="P32" s="397"/>
      <c r="Q32" s="397"/>
      <c r="R32" s="397"/>
      <c r="S32" s="397"/>
      <c r="T32" s="397"/>
    </row>
    <row r="33" spans="2:20" ht="4.8" customHeight="1" x14ac:dyDescent="0.25">
      <c r="B33" s="419"/>
      <c r="C33" s="420"/>
      <c r="D33" s="447"/>
      <c r="E33" s="439"/>
      <c r="F33" s="439"/>
      <c r="G33" s="439"/>
      <c r="H33" s="439"/>
      <c r="I33" s="439"/>
      <c r="J33" s="439"/>
      <c r="K33" s="439"/>
      <c r="L33" s="439"/>
      <c r="M33" s="444"/>
      <c r="N33" s="438"/>
      <c r="O33" s="422"/>
      <c r="P33" s="397"/>
      <c r="Q33" s="397"/>
      <c r="R33" s="397"/>
      <c r="S33" s="397"/>
      <c r="T33" s="397"/>
    </row>
    <row r="34" spans="2:20" ht="13.2" customHeight="1" x14ac:dyDescent="0.25">
      <c r="B34" s="419"/>
      <c r="C34" s="420"/>
      <c r="D34" s="447" t="s">
        <v>89</v>
      </c>
      <c r="E34" s="540"/>
      <c r="F34" s="439"/>
      <c r="G34" s="448" t="s">
        <v>64</v>
      </c>
      <c r="H34" s="448"/>
      <c r="I34" s="448"/>
      <c r="J34" s="448"/>
      <c r="K34" s="448"/>
      <c r="L34" s="448"/>
      <c r="M34" s="449"/>
      <c r="N34" s="438"/>
      <c r="O34" s="422"/>
      <c r="P34" s="397"/>
      <c r="Q34" s="397"/>
      <c r="R34" s="397"/>
      <c r="S34" s="397"/>
      <c r="T34" s="397"/>
    </row>
    <row r="35" spans="2:20" ht="10.199999999999999" customHeight="1" x14ac:dyDescent="0.25">
      <c r="B35" s="419"/>
      <c r="C35" s="420"/>
      <c r="D35" s="447"/>
      <c r="E35" s="439"/>
      <c r="F35" s="439"/>
      <c r="G35" s="448"/>
      <c r="H35" s="448"/>
      <c r="I35" s="448"/>
      <c r="J35" s="448"/>
      <c r="K35" s="448"/>
      <c r="L35" s="448"/>
      <c r="M35" s="449"/>
      <c r="N35" s="438"/>
      <c r="O35" s="422"/>
      <c r="P35" s="397"/>
      <c r="Q35" s="397"/>
      <c r="R35" s="397"/>
      <c r="S35" s="397"/>
      <c r="T35" s="397"/>
    </row>
    <row r="36" spans="2:20" ht="13.2" customHeight="1" x14ac:dyDescent="0.25">
      <c r="B36" s="419"/>
      <c r="C36" s="420"/>
      <c r="D36" s="447" t="s">
        <v>89</v>
      </c>
      <c r="E36" s="540"/>
      <c r="F36" s="439"/>
      <c r="G36" s="450" t="s">
        <v>65</v>
      </c>
      <c r="H36" s="439"/>
      <c r="I36" s="439"/>
      <c r="J36" s="439"/>
      <c r="K36" s="439"/>
      <c r="L36" s="439"/>
      <c r="M36" s="444"/>
      <c r="N36" s="438"/>
      <c r="O36" s="422"/>
      <c r="P36" s="397"/>
      <c r="Q36" s="397"/>
      <c r="R36" s="397"/>
      <c r="S36" s="397"/>
      <c r="T36" s="397"/>
    </row>
    <row r="37" spans="2:20" ht="4.8" customHeight="1" x14ac:dyDescent="0.25">
      <c r="B37" s="419"/>
      <c r="C37" s="420"/>
      <c r="D37" s="447"/>
      <c r="E37" s="439"/>
      <c r="F37" s="439"/>
      <c r="G37" s="439"/>
      <c r="H37" s="439"/>
      <c r="I37" s="439"/>
      <c r="J37" s="439"/>
      <c r="K37" s="439"/>
      <c r="L37" s="439"/>
      <c r="M37" s="444"/>
      <c r="N37" s="438"/>
      <c r="O37" s="422"/>
      <c r="P37" s="397"/>
      <c r="Q37" s="397"/>
      <c r="R37" s="397"/>
      <c r="S37" s="397"/>
      <c r="T37" s="397"/>
    </row>
    <row r="38" spans="2:20" ht="13.2" customHeight="1" x14ac:dyDescent="0.25">
      <c r="B38" s="419"/>
      <c r="C38" s="420"/>
      <c r="D38" s="447" t="s">
        <v>90</v>
      </c>
      <c r="E38" s="540"/>
      <c r="F38" s="439"/>
      <c r="G38" s="543"/>
      <c r="H38" s="543"/>
      <c r="I38" s="543"/>
      <c r="J38" s="543"/>
      <c r="K38" s="543"/>
      <c r="L38" s="543"/>
      <c r="M38" s="544"/>
      <c r="N38" s="438"/>
      <c r="O38" s="422"/>
      <c r="P38" s="397"/>
      <c r="Q38" s="397"/>
      <c r="R38" s="397"/>
      <c r="S38" s="397"/>
      <c r="T38" s="397"/>
    </row>
    <row r="39" spans="2:20" ht="4.2" customHeight="1" x14ac:dyDescent="0.25">
      <c r="B39" s="419"/>
      <c r="C39" s="420"/>
      <c r="D39" s="439"/>
      <c r="E39" s="439"/>
      <c r="F39" s="439"/>
      <c r="G39" s="450"/>
      <c r="H39" s="439"/>
      <c r="I39" s="439"/>
      <c r="J39" s="439"/>
      <c r="K39" s="439"/>
      <c r="L39" s="439"/>
      <c r="M39" s="444"/>
      <c r="N39" s="438"/>
      <c r="O39" s="422"/>
      <c r="P39" s="397"/>
      <c r="Q39" s="397"/>
      <c r="R39" s="397"/>
      <c r="S39" s="397"/>
      <c r="T39" s="397"/>
    </row>
    <row r="40" spans="2:20" ht="13.2" customHeight="1" x14ac:dyDescent="0.25">
      <c r="B40" s="419"/>
      <c r="C40" s="451"/>
      <c r="D40" s="540"/>
      <c r="E40" s="439" t="s">
        <v>92</v>
      </c>
      <c r="F40" s="439"/>
      <c r="G40" s="439"/>
      <c r="H40" s="439"/>
      <c r="I40" s="439"/>
      <c r="J40" s="439"/>
      <c r="K40" s="439"/>
      <c r="L40" s="439"/>
      <c r="M40" s="444"/>
      <c r="N40" s="438"/>
      <c r="O40" s="422"/>
      <c r="P40" s="397"/>
      <c r="Q40" s="397"/>
      <c r="R40" s="397"/>
      <c r="S40" s="397"/>
      <c r="T40" s="397"/>
    </row>
    <row r="41" spans="2:20" ht="3.6" customHeight="1" x14ac:dyDescent="0.25">
      <c r="B41" s="419"/>
      <c r="C41" s="420"/>
      <c r="D41" s="439"/>
      <c r="E41" s="439"/>
      <c r="F41" s="439"/>
      <c r="G41" s="439"/>
      <c r="H41" s="439"/>
      <c r="I41" s="439"/>
      <c r="J41" s="439"/>
      <c r="K41" s="439"/>
      <c r="L41" s="439"/>
      <c r="M41" s="444"/>
      <c r="N41" s="438"/>
      <c r="O41" s="422"/>
      <c r="P41" s="397"/>
      <c r="Q41" s="397"/>
      <c r="R41" s="397"/>
      <c r="S41" s="397"/>
      <c r="T41" s="397"/>
    </row>
    <row r="42" spans="2:20" ht="13.2" customHeight="1" x14ac:dyDescent="0.25">
      <c r="B42" s="419"/>
      <c r="C42" s="420"/>
      <c r="D42" s="447" t="s">
        <v>90</v>
      </c>
      <c r="E42" s="540"/>
      <c r="F42" s="439"/>
      <c r="G42" s="543"/>
      <c r="H42" s="543"/>
      <c r="I42" s="543"/>
      <c r="J42" s="543"/>
      <c r="K42" s="543"/>
      <c r="L42" s="543"/>
      <c r="M42" s="544"/>
      <c r="N42" s="438"/>
      <c r="O42" s="422"/>
      <c r="P42" s="397"/>
      <c r="Q42" s="397"/>
      <c r="R42" s="397"/>
      <c r="S42" s="397"/>
      <c r="T42" s="397"/>
    </row>
    <row r="43" spans="2:20" ht="4.8" customHeight="1" x14ac:dyDescent="0.25">
      <c r="B43" s="419"/>
      <c r="C43" s="420"/>
      <c r="D43" s="447"/>
      <c r="E43" s="439"/>
      <c r="F43" s="439"/>
      <c r="G43" s="439"/>
      <c r="H43" s="439"/>
      <c r="I43" s="439"/>
      <c r="J43" s="439"/>
      <c r="K43" s="439"/>
      <c r="L43" s="439"/>
      <c r="M43" s="444"/>
      <c r="N43" s="438"/>
      <c r="O43" s="422"/>
      <c r="P43" s="397"/>
      <c r="Q43" s="397"/>
      <c r="R43" s="397"/>
      <c r="S43" s="397"/>
      <c r="T43" s="397"/>
    </row>
    <row r="44" spans="2:20" ht="13.2" customHeight="1" x14ac:dyDescent="0.25">
      <c r="B44" s="419"/>
      <c r="C44" s="420"/>
      <c r="D44" s="540"/>
      <c r="E44" s="439" t="s">
        <v>67</v>
      </c>
      <c r="F44" s="439"/>
      <c r="G44" s="439"/>
      <c r="H44" s="439"/>
      <c r="I44" s="439"/>
      <c r="J44" s="439"/>
      <c r="K44" s="439"/>
      <c r="L44" s="439"/>
      <c r="M44" s="444"/>
      <c r="N44" s="438"/>
      <c r="O44" s="422"/>
      <c r="P44" s="397"/>
      <c r="Q44" s="397"/>
      <c r="R44" s="397"/>
      <c r="S44" s="397"/>
      <c r="T44" s="397"/>
    </row>
    <row r="45" spans="2:20" ht="3.6" customHeight="1" x14ac:dyDescent="0.25">
      <c r="B45" s="419"/>
      <c r="C45" s="420"/>
      <c r="D45" s="439"/>
      <c r="E45" s="439"/>
      <c r="F45" s="439"/>
      <c r="G45" s="439"/>
      <c r="H45" s="439"/>
      <c r="I45" s="439"/>
      <c r="J45" s="439"/>
      <c r="K45" s="439"/>
      <c r="L45" s="439"/>
      <c r="M45" s="444"/>
      <c r="N45" s="438"/>
      <c r="O45" s="422"/>
      <c r="P45" s="397"/>
      <c r="Q45" s="397"/>
      <c r="R45" s="397"/>
      <c r="S45" s="397"/>
      <c r="T45" s="397"/>
    </row>
    <row r="46" spans="2:20" ht="13.2" customHeight="1" x14ac:dyDescent="0.25">
      <c r="B46" s="419"/>
      <c r="C46" s="420"/>
      <c r="D46" s="447" t="s">
        <v>89</v>
      </c>
      <c r="E46" s="540"/>
      <c r="F46" s="439"/>
      <c r="G46" s="452" t="s">
        <v>66</v>
      </c>
      <c r="H46" s="452"/>
      <c r="I46" s="452"/>
      <c r="J46" s="452"/>
      <c r="K46" s="452"/>
      <c r="L46" s="452"/>
      <c r="M46" s="453"/>
      <c r="N46" s="438"/>
      <c r="O46" s="422"/>
      <c r="P46" s="397"/>
      <c r="Q46" s="397"/>
      <c r="R46" s="397"/>
      <c r="S46" s="397"/>
      <c r="T46" s="397"/>
    </row>
    <row r="47" spans="2:20" ht="4.8" customHeight="1" x14ac:dyDescent="0.25">
      <c r="B47" s="419"/>
      <c r="C47" s="420"/>
      <c r="D47" s="447"/>
      <c r="E47" s="439"/>
      <c r="F47" s="439"/>
      <c r="G47" s="439"/>
      <c r="H47" s="439"/>
      <c r="I47" s="439"/>
      <c r="J47" s="439"/>
      <c r="K47" s="439"/>
      <c r="L47" s="439"/>
      <c r="M47" s="444"/>
      <c r="N47" s="438"/>
      <c r="O47" s="422"/>
      <c r="P47" s="397"/>
      <c r="Q47" s="397"/>
      <c r="R47" s="397"/>
      <c r="S47" s="397"/>
      <c r="T47" s="397"/>
    </row>
    <row r="48" spans="2:20" ht="13.2" customHeight="1" x14ac:dyDescent="0.25">
      <c r="B48" s="419"/>
      <c r="C48" s="420"/>
      <c r="D48" s="447" t="s">
        <v>90</v>
      </c>
      <c r="E48" s="540"/>
      <c r="F48" s="439"/>
      <c r="G48" s="543"/>
      <c r="H48" s="543"/>
      <c r="I48" s="543"/>
      <c r="J48" s="543"/>
      <c r="K48" s="543"/>
      <c r="L48" s="543"/>
      <c r="M48" s="544"/>
      <c r="N48" s="438"/>
      <c r="O48" s="422"/>
      <c r="P48" s="397"/>
      <c r="Q48" s="397"/>
      <c r="R48" s="397"/>
      <c r="S48" s="397"/>
      <c r="T48" s="397"/>
    </row>
    <row r="49" spans="1:20" ht="13.2" customHeight="1" x14ac:dyDescent="0.25">
      <c r="B49" s="419"/>
      <c r="C49" s="420"/>
      <c r="D49" s="439"/>
      <c r="E49" s="439"/>
      <c r="F49" s="439"/>
      <c r="G49" s="439"/>
      <c r="H49" s="439"/>
      <c r="I49" s="439"/>
      <c r="J49" s="439"/>
      <c r="K49" s="439"/>
      <c r="L49" s="439"/>
      <c r="M49" s="444"/>
      <c r="N49" s="438"/>
      <c r="O49" s="422"/>
      <c r="P49" s="397"/>
      <c r="Q49" s="397"/>
      <c r="R49" s="397"/>
      <c r="S49" s="397"/>
      <c r="T49" s="397"/>
    </row>
    <row r="50" spans="1:20" ht="13.2" customHeight="1" x14ac:dyDescent="0.25">
      <c r="B50" s="419"/>
      <c r="C50" s="420"/>
      <c r="D50" s="540"/>
      <c r="E50" s="439" t="s">
        <v>91</v>
      </c>
      <c r="F50" s="439"/>
      <c r="G50" s="439"/>
      <c r="H50" s="439"/>
      <c r="I50" s="439"/>
      <c r="J50" s="439"/>
      <c r="K50" s="439"/>
      <c r="L50" s="439"/>
      <c r="M50" s="444"/>
      <c r="N50" s="438"/>
      <c r="O50" s="422"/>
      <c r="P50" s="397"/>
      <c r="Q50" s="397"/>
      <c r="R50" s="397"/>
      <c r="S50" s="397"/>
      <c r="T50" s="397"/>
    </row>
    <row r="51" spans="1:20" ht="4.2" customHeight="1" x14ac:dyDescent="0.25">
      <c r="B51" s="419"/>
      <c r="C51" s="420"/>
      <c r="D51" s="439"/>
      <c r="E51" s="439"/>
      <c r="F51" s="439"/>
      <c r="G51" s="439"/>
      <c r="H51" s="439"/>
      <c r="I51" s="439"/>
      <c r="J51" s="439"/>
      <c r="K51" s="439"/>
      <c r="L51" s="439"/>
      <c r="M51" s="444"/>
      <c r="N51" s="438"/>
      <c r="O51" s="422"/>
      <c r="P51" s="397"/>
      <c r="Q51" s="397"/>
      <c r="R51" s="397"/>
      <c r="S51" s="397"/>
      <c r="T51" s="397"/>
    </row>
    <row r="52" spans="1:20" ht="13.2" customHeight="1" x14ac:dyDescent="0.25">
      <c r="B52" s="419"/>
      <c r="C52" s="420"/>
      <c r="D52" s="447" t="s">
        <v>89</v>
      </c>
      <c r="E52" s="540"/>
      <c r="F52" s="439"/>
      <c r="G52" s="450" t="s">
        <v>82</v>
      </c>
      <c r="H52" s="439"/>
      <c r="I52" s="439"/>
      <c r="J52" s="439"/>
      <c r="K52" s="439"/>
      <c r="L52" s="439"/>
      <c r="M52" s="444"/>
      <c r="N52" s="438"/>
      <c r="O52" s="422"/>
      <c r="P52" s="397"/>
      <c r="Q52" s="397"/>
      <c r="R52" s="397"/>
      <c r="S52" s="397"/>
      <c r="T52" s="397"/>
    </row>
    <row r="53" spans="1:20" ht="3.6" customHeight="1" x14ac:dyDescent="0.25">
      <c r="B53" s="419"/>
      <c r="C53" s="420"/>
      <c r="D53" s="447"/>
      <c r="E53" s="439"/>
      <c r="F53" s="439"/>
      <c r="G53" s="439"/>
      <c r="H53" s="439"/>
      <c r="I53" s="439"/>
      <c r="J53" s="439"/>
      <c r="K53" s="439"/>
      <c r="L53" s="439"/>
      <c r="M53" s="444"/>
      <c r="N53" s="438"/>
      <c r="O53" s="422"/>
      <c r="P53" s="397"/>
      <c r="Q53" s="397"/>
      <c r="R53" s="397"/>
      <c r="S53" s="397"/>
      <c r="T53" s="397"/>
    </row>
    <row r="54" spans="1:20" ht="13.2" customHeight="1" x14ac:dyDescent="0.25">
      <c r="B54" s="419"/>
      <c r="C54" s="420"/>
      <c r="D54" s="447" t="s">
        <v>89</v>
      </c>
      <c r="E54" s="542"/>
      <c r="F54" s="439"/>
      <c r="G54" s="450" t="s">
        <v>68</v>
      </c>
      <c r="H54" s="439"/>
      <c r="I54" s="439"/>
      <c r="J54" s="439"/>
      <c r="K54" s="439"/>
      <c r="L54" s="439"/>
      <c r="M54" s="444"/>
      <c r="N54" s="438"/>
      <c r="O54" s="422"/>
      <c r="P54" s="397"/>
      <c r="Q54" s="397"/>
      <c r="R54" s="397"/>
      <c r="S54" s="397"/>
      <c r="T54" s="397"/>
    </row>
    <row r="55" spans="1:20" ht="3.6" customHeight="1" x14ac:dyDescent="0.25">
      <c r="B55" s="419"/>
      <c r="C55" s="420"/>
      <c r="D55" s="447"/>
      <c r="E55" s="439"/>
      <c r="F55" s="439"/>
      <c r="G55" s="439"/>
      <c r="H55" s="439"/>
      <c r="I55" s="439"/>
      <c r="J55" s="439"/>
      <c r="K55" s="439"/>
      <c r="L55" s="439"/>
      <c r="M55" s="444"/>
      <c r="N55" s="438"/>
      <c r="O55" s="422"/>
      <c r="P55" s="397"/>
      <c r="Q55" s="397"/>
      <c r="R55" s="397"/>
      <c r="S55" s="397"/>
      <c r="T55" s="397"/>
    </row>
    <row r="56" spans="1:20" ht="13.2" customHeight="1" x14ac:dyDescent="0.25">
      <c r="B56" s="419"/>
      <c r="C56" s="420"/>
      <c r="D56" s="447" t="s">
        <v>90</v>
      </c>
      <c r="E56" s="542"/>
      <c r="F56" s="439"/>
      <c r="G56" s="543"/>
      <c r="H56" s="543"/>
      <c r="I56" s="543"/>
      <c r="J56" s="543"/>
      <c r="K56" s="543"/>
      <c r="L56" s="543"/>
      <c r="M56" s="544"/>
      <c r="N56" s="438"/>
      <c r="O56" s="422"/>
      <c r="P56" s="397"/>
      <c r="Q56" s="397"/>
      <c r="R56" s="397"/>
      <c r="S56" s="397"/>
      <c r="T56" s="397"/>
    </row>
    <row r="57" spans="1:20" ht="3.6" customHeight="1" x14ac:dyDescent="0.25">
      <c r="B57" s="419"/>
      <c r="C57" s="420"/>
      <c r="D57" s="439"/>
      <c r="E57" s="439"/>
      <c r="F57" s="439"/>
      <c r="G57" s="439"/>
      <c r="H57" s="439"/>
      <c r="I57" s="439"/>
      <c r="J57" s="439"/>
      <c r="K57" s="439"/>
      <c r="L57" s="439"/>
      <c r="M57" s="444"/>
      <c r="N57" s="438"/>
      <c r="O57" s="422"/>
      <c r="P57" s="397"/>
      <c r="Q57" s="397"/>
      <c r="R57" s="397"/>
      <c r="S57" s="397"/>
      <c r="T57" s="397"/>
    </row>
    <row r="58" spans="1:20" s="450" customFormat="1" ht="13.2" customHeight="1" x14ac:dyDescent="0.25">
      <c r="A58" s="454"/>
      <c r="B58" s="455" t="s">
        <v>143</v>
      </c>
      <c r="C58" s="456"/>
      <c r="M58" s="457"/>
      <c r="O58" s="458"/>
    </row>
    <row r="59" spans="1:20" s="450" customFormat="1" ht="13.2" customHeight="1" x14ac:dyDescent="0.25">
      <c r="A59" s="454"/>
      <c r="B59" s="455" t="s">
        <v>93</v>
      </c>
      <c r="C59" s="456"/>
      <c r="M59" s="457"/>
      <c r="O59" s="458"/>
    </row>
    <row r="60" spans="1:20" ht="4.8" customHeight="1" thickBot="1" x14ac:dyDescent="0.3">
      <c r="B60" s="434"/>
      <c r="C60" s="435"/>
      <c r="D60" s="436"/>
      <c r="E60" s="436"/>
      <c r="F60" s="436"/>
      <c r="G60" s="436"/>
      <c r="H60" s="436"/>
      <c r="I60" s="436"/>
      <c r="J60" s="436"/>
      <c r="K60" s="436"/>
      <c r="L60" s="436"/>
      <c r="M60" s="437"/>
      <c r="N60" s="438"/>
      <c r="O60" s="422"/>
      <c r="P60" s="397"/>
      <c r="Q60" s="397"/>
      <c r="R60" s="397"/>
      <c r="S60" s="397"/>
      <c r="T60" s="397"/>
    </row>
    <row r="61" spans="1:20" ht="3.6" customHeight="1" thickBot="1" x14ac:dyDescent="0.3">
      <c r="B61" s="420"/>
      <c r="C61" s="420"/>
      <c r="D61" s="439"/>
      <c r="E61" s="439"/>
      <c r="F61" s="439"/>
      <c r="G61" s="439"/>
      <c r="H61" s="439"/>
      <c r="I61" s="439"/>
      <c r="J61" s="439"/>
      <c r="K61" s="439"/>
      <c r="L61" s="439"/>
      <c r="M61" s="439"/>
      <c r="N61" s="438"/>
      <c r="O61" s="422"/>
      <c r="P61" s="397"/>
      <c r="Q61" s="397"/>
      <c r="R61" s="397"/>
      <c r="S61" s="397"/>
      <c r="T61" s="397"/>
    </row>
    <row r="62" spans="1:20" ht="13.2" customHeight="1" x14ac:dyDescent="0.25">
      <c r="A62" s="391">
        <v>5</v>
      </c>
      <c r="B62" s="459" t="s">
        <v>69</v>
      </c>
      <c r="C62" s="441"/>
      <c r="D62" s="442"/>
      <c r="E62" s="442"/>
      <c r="F62" s="442"/>
      <c r="G62" s="442"/>
      <c r="H62" s="442"/>
      <c r="I62" s="442"/>
      <c r="J62" s="442"/>
      <c r="K62" s="442"/>
      <c r="L62" s="442"/>
      <c r="M62" s="443"/>
      <c r="N62" s="438"/>
      <c r="O62" s="422"/>
      <c r="P62" s="397"/>
      <c r="Q62" s="397"/>
      <c r="R62" s="397"/>
      <c r="S62" s="397"/>
      <c r="T62" s="397"/>
    </row>
    <row r="63" spans="1:20" ht="7.5" customHeight="1" x14ac:dyDescent="0.25">
      <c r="B63" s="419"/>
      <c r="C63" s="420"/>
      <c r="D63" s="439"/>
      <c r="E63" s="439"/>
      <c r="F63" s="439"/>
      <c r="G63" s="439"/>
      <c r="H63" s="439"/>
      <c r="I63" s="439"/>
      <c r="J63" s="439"/>
      <c r="K63" s="439"/>
      <c r="L63" s="439"/>
      <c r="M63" s="444"/>
      <c r="N63" s="438"/>
      <c r="O63" s="422"/>
      <c r="P63" s="397"/>
      <c r="Q63" s="397"/>
      <c r="R63" s="397"/>
      <c r="S63" s="397"/>
      <c r="T63" s="397"/>
    </row>
    <row r="64" spans="1:20" s="467" customFormat="1" ht="10.95" customHeight="1" x14ac:dyDescent="0.25">
      <c r="A64" s="391"/>
      <c r="B64" s="460"/>
      <c r="C64" s="461"/>
      <c r="D64" s="462" t="s">
        <v>1</v>
      </c>
      <c r="E64" s="462"/>
      <c r="F64" s="462"/>
      <c r="G64" s="462" t="s">
        <v>2</v>
      </c>
      <c r="H64" s="462"/>
      <c r="I64" s="462"/>
      <c r="J64" s="462"/>
      <c r="K64" s="462" t="s">
        <v>4</v>
      </c>
      <c r="L64" s="462"/>
      <c r="M64" s="463" t="s">
        <v>2</v>
      </c>
      <c r="N64" s="464"/>
      <c r="O64" s="465" t="s">
        <v>45</v>
      </c>
      <c r="P64" s="465" t="s">
        <v>46</v>
      </c>
      <c r="Q64" s="466"/>
      <c r="R64" s="466"/>
      <c r="S64" s="466"/>
      <c r="T64" s="466"/>
    </row>
    <row r="65" spans="1:20" x14ac:dyDescent="0.25">
      <c r="B65" s="468" t="s">
        <v>0</v>
      </c>
      <c r="C65" s="469"/>
      <c r="D65" s="388"/>
      <c r="E65" s="388"/>
      <c r="F65" s="470"/>
      <c r="G65" s="389"/>
      <c r="H65" s="389"/>
      <c r="I65" s="471"/>
      <c r="J65" s="421" t="s">
        <v>3</v>
      </c>
      <c r="K65" s="472">
        <f>D65</f>
        <v>0</v>
      </c>
      <c r="L65" s="473"/>
      <c r="M65" s="390"/>
      <c r="N65" s="474"/>
      <c r="O65" s="465"/>
      <c r="P65" s="475"/>
      <c r="Q65" s="397"/>
      <c r="R65" s="397"/>
      <c r="S65" s="397"/>
      <c r="T65" s="397"/>
    </row>
    <row r="66" spans="1:20" ht="4.5" customHeight="1" x14ac:dyDescent="0.25">
      <c r="B66" s="419"/>
      <c r="C66" s="420"/>
      <c r="D66" s="470"/>
      <c r="E66" s="470"/>
      <c r="F66" s="470"/>
      <c r="G66" s="476"/>
      <c r="H66" s="476"/>
      <c r="I66" s="476"/>
      <c r="J66" s="421"/>
      <c r="K66" s="470"/>
      <c r="L66" s="470"/>
      <c r="M66" s="477"/>
      <c r="N66" s="478"/>
      <c r="O66" s="465"/>
      <c r="P66" s="475"/>
      <c r="Q66" s="397"/>
      <c r="R66" s="397"/>
      <c r="S66" s="397"/>
      <c r="T66" s="397"/>
    </row>
    <row r="67" spans="1:20" ht="15" customHeight="1" x14ac:dyDescent="0.25">
      <c r="B67" s="468" t="s">
        <v>5</v>
      </c>
      <c r="C67" s="469"/>
      <c r="D67" s="388"/>
      <c r="E67" s="388"/>
      <c r="F67" s="470"/>
      <c r="G67" s="389"/>
      <c r="H67" s="389"/>
      <c r="I67" s="471"/>
      <c r="J67" s="421" t="s">
        <v>6</v>
      </c>
      <c r="K67" s="472">
        <f>D67</f>
        <v>0</v>
      </c>
      <c r="L67" s="473"/>
      <c r="M67" s="390"/>
      <c r="N67" s="474"/>
      <c r="O67" s="465"/>
      <c r="P67" s="475"/>
      <c r="Q67" s="397"/>
      <c r="R67" s="397"/>
      <c r="S67" s="397"/>
      <c r="T67" s="397"/>
    </row>
    <row r="68" spans="1:20" ht="4.5" customHeight="1" x14ac:dyDescent="0.25">
      <c r="B68" s="419"/>
      <c r="C68" s="420"/>
      <c r="M68" s="479"/>
      <c r="O68" s="465"/>
      <c r="P68" s="475"/>
      <c r="Q68" s="397"/>
      <c r="R68" s="397"/>
      <c r="S68" s="397"/>
      <c r="T68" s="397"/>
    </row>
    <row r="69" spans="1:20" ht="24.6" customHeight="1" x14ac:dyDescent="0.25">
      <c r="B69" s="480" t="s">
        <v>12</v>
      </c>
      <c r="C69" s="420"/>
      <c r="G69" s="481">
        <f>IF(AND(D65&gt;0,D67&gt;0,G65&gt;0,G67&gt;0),(D67-D65)*24+(G67-G65)*24,0)</f>
        <v>0</v>
      </c>
      <c r="H69" s="481"/>
      <c r="I69" s="482"/>
      <c r="K69" s="483">
        <f>IF(D67&gt;D65,(1-G65)*24,0)</f>
        <v>0</v>
      </c>
      <c r="L69" s="484"/>
      <c r="M69" s="485">
        <f>IF(D67&gt;D65,(G67)*24,0)</f>
        <v>0</v>
      </c>
      <c r="N69" s="486"/>
      <c r="O69" s="465"/>
      <c r="P69" s="475"/>
      <c r="Q69" s="397"/>
      <c r="R69" s="397"/>
      <c r="S69" s="397"/>
      <c r="T69" s="397"/>
    </row>
    <row r="70" spans="1:20" ht="3.75" customHeight="1" thickBot="1" x14ac:dyDescent="0.3">
      <c r="B70" s="487" t="str">
        <f>IF(ISERROR(G66),"Bitte Eingabe-Format und Zeitangaben richtigstellen","")</f>
        <v/>
      </c>
      <c r="C70" s="488"/>
      <c r="D70" s="488"/>
      <c r="E70" s="488"/>
      <c r="F70" s="488"/>
      <c r="G70" s="488"/>
      <c r="H70" s="488"/>
      <c r="I70" s="488"/>
      <c r="J70" s="488"/>
      <c r="K70" s="488"/>
      <c r="L70" s="488"/>
      <c r="M70" s="489"/>
      <c r="N70" s="490"/>
      <c r="O70" s="397"/>
      <c r="P70" s="397"/>
      <c r="Q70" s="397"/>
      <c r="R70" s="397"/>
      <c r="S70" s="397"/>
      <c r="T70" s="397"/>
    </row>
    <row r="71" spans="1:20" ht="3.75" customHeight="1" thickBot="1" x14ac:dyDescent="0.3">
      <c r="B71" s="491"/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0"/>
      <c r="O71" s="397"/>
      <c r="P71" s="397"/>
      <c r="Q71" s="397"/>
      <c r="R71" s="397"/>
      <c r="S71" s="397"/>
      <c r="T71" s="397"/>
    </row>
    <row r="72" spans="1:20" ht="13.2" customHeight="1" x14ac:dyDescent="0.25">
      <c r="A72" s="391">
        <v>6</v>
      </c>
      <c r="B72" s="492" t="s">
        <v>83</v>
      </c>
      <c r="C72" s="441"/>
      <c r="D72" s="493"/>
      <c r="E72" s="493"/>
      <c r="F72" s="493"/>
      <c r="G72" s="545"/>
      <c r="H72" s="545"/>
      <c r="I72" s="545"/>
      <c r="J72" s="545"/>
      <c r="K72" s="545"/>
      <c r="L72" s="545"/>
      <c r="M72" s="546"/>
      <c r="N72" s="494"/>
      <c r="O72" s="422"/>
      <c r="P72" s="397"/>
      <c r="Q72" s="397"/>
      <c r="R72" s="397"/>
      <c r="S72" s="397"/>
      <c r="T72" s="397"/>
    </row>
    <row r="73" spans="1:20" s="397" customFormat="1" ht="4.2" customHeight="1" x14ac:dyDescent="0.25">
      <c r="A73" s="391"/>
      <c r="B73" s="495"/>
      <c r="C73" s="496"/>
      <c r="G73" s="494"/>
      <c r="H73" s="494"/>
      <c r="I73" s="494"/>
      <c r="J73" s="494"/>
      <c r="K73" s="494"/>
      <c r="L73" s="494"/>
      <c r="M73" s="497"/>
      <c r="N73" s="494"/>
      <c r="O73" s="422"/>
    </row>
    <row r="74" spans="1:20" ht="12.6" customHeight="1" x14ac:dyDescent="0.25">
      <c r="B74" s="419" t="s">
        <v>70</v>
      </c>
      <c r="C74" s="491"/>
      <c r="D74" s="491"/>
      <c r="E74" s="491"/>
      <c r="F74" s="491"/>
      <c r="G74" s="491"/>
      <c r="H74" s="498"/>
      <c r="I74" s="398" t="s">
        <v>71</v>
      </c>
      <c r="J74" s="547"/>
      <c r="K74" s="547"/>
      <c r="L74" s="547"/>
      <c r="M74" s="548"/>
      <c r="N74" s="490"/>
      <c r="O74" s="397"/>
      <c r="P74" s="397"/>
      <c r="Q74" s="397"/>
      <c r="R74" s="397"/>
      <c r="S74" s="397"/>
      <c r="T74" s="397"/>
    </row>
    <row r="75" spans="1:20" ht="2.4" customHeight="1" x14ac:dyDescent="0.25">
      <c r="B75" s="499"/>
      <c r="C75" s="491"/>
      <c r="D75" s="491"/>
      <c r="E75" s="491"/>
      <c r="F75" s="491"/>
      <c r="G75" s="491"/>
      <c r="H75" s="491"/>
      <c r="I75" s="491"/>
      <c r="J75" s="491"/>
      <c r="K75" s="491"/>
      <c r="L75" s="491"/>
      <c r="M75" s="500"/>
      <c r="N75" s="490"/>
      <c r="O75" s="397"/>
      <c r="P75" s="397"/>
      <c r="Q75" s="397"/>
      <c r="R75" s="397"/>
      <c r="S75" s="397"/>
      <c r="T75" s="397"/>
    </row>
    <row r="76" spans="1:20" ht="12.6" customHeight="1" x14ac:dyDescent="0.25">
      <c r="B76" s="419" t="s">
        <v>72</v>
      </c>
      <c r="C76" s="491"/>
      <c r="D76" s="491"/>
      <c r="E76" s="491"/>
      <c r="F76" s="491"/>
      <c r="G76" s="491"/>
      <c r="H76" s="491"/>
      <c r="I76" s="491"/>
      <c r="J76" s="491"/>
      <c r="K76" s="549"/>
      <c r="L76" s="491"/>
      <c r="M76" s="550"/>
      <c r="N76" s="490"/>
      <c r="O76" s="397"/>
      <c r="P76" s="397"/>
      <c r="Q76" s="397"/>
      <c r="R76" s="397"/>
      <c r="S76" s="397"/>
      <c r="T76" s="397"/>
    </row>
    <row r="77" spans="1:20" ht="21" customHeight="1" x14ac:dyDescent="0.25">
      <c r="B77" s="499"/>
      <c r="C77" s="448" t="s">
        <v>73</v>
      </c>
      <c r="D77" s="448"/>
      <c r="E77" s="448"/>
      <c r="F77" s="448"/>
      <c r="G77" s="448"/>
      <c r="H77" s="448"/>
      <c r="I77" s="448"/>
      <c r="J77" s="448"/>
      <c r="K77" s="448"/>
      <c r="L77" s="448"/>
      <c r="M77" s="449"/>
      <c r="N77" s="490"/>
      <c r="O77" s="397"/>
      <c r="P77" s="397"/>
      <c r="Q77" s="397"/>
      <c r="R77" s="397"/>
      <c r="S77" s="397"/>
      <c r="T77" s="397"/>
    </row>
    <row r="78" spans="1:20" ht="4.2" customHeight="1" thickBot="1" x14ac:dyDescent="0.3">
      <c r="B78" s="502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4"/>
      <c r="N78" s="490"/>
      <c r="O78" s="397"/>
      <c r="P78" s="397"/>
      <c r="Q78" s="397"/>
      <c r="R78" s="397"/>
      <c r="S78" s="397"/>
      <c r="T78" s="397"/>
    </row>
    <row r="79" spans="1:20" ht="4.2" customHeight="1" thickBot="1" x14ac:dyDescent="0.3">
      <c r="B79" s="491"/>
      <c r="C79" s="505"/>
      <c r="D79" s="505"/>
      <c r="E79" s="505"/>
      <c r="F79" s="505"/>
      <c r="G79" s="505"/>
      <c r="H79" s="505"/>
      <c r="I79" s="505"/>
      <c r="J79" s="505"/>
      <c r="K79" s="505"/>
      <c r="L79" s="505"/>
      <c r="M79" s="505"/>
      <c r="N79" s="490"/>
      <c r="O79" s="397"/>
      <c r="P79" s="397"/>
      <c r="Q79" s="397"/>
      <c r="R79" s="397"/>
      <c r="S79" s="397"/>
      <c r="T79" s="397"/>
    </row>
    <row r="80" spans="1:20" ht="4.2" customHeight="1" x14ac:dyDescent="0.25">
      <c r="B80" s="506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8"/>
      <c r="N80" s="490"/>
      <c r="O80" s="397"/>
      <c r="P80" s="397"/>
      <c r="Q80" s="397"/>
      <c r="R80" s="397"/>
      <c r="S80" s="397"/>
      <c r="T80" s="397"/>
    </row>
    <row r="81" spans="1:20" s="516" customFormat="1" ht="12.6" customHeight="1" x14ac:dyDescent="0.25">
      <c r="A81" s="391">
        <v>7</v>
      </c>
      <c r="B81" s="509"/>
      <c r="C81" s="510" t="s">
        <v>57</v>
      </c>
      <c r="D81" s="551"/>
      <c r="E81" s="551"/>
      <c r="F81" s="510"/>
      <c r="G81" s="510"/>
      <c r="H81" s="510"/>
      <c r="I81" s="510" t="s">
        <v>57</v>
      </c>
      <c r="J81" s="511"/>
      <c r="K81" s="512" t="s">
        <v>84</v>
      </c>
      <c r="L81" s="510"/>
      <c r="M81" s="513"/>
      <c r="N81" s="514"/>
      <c r="O81" s="515"/>
      <c r="P81" s="515"/>
      <c r="Q81" s="515"/>
      <c r="R81" s="515"/>
      <c r="S81" s="515"/>
      <c r="T81" s="515"/>
    </row>
    <row r="82" spans="1:20" s="516" customFormat="1" ht="4.8" customHeight="1" x14ac:dyDescent="0.25">
      <c r="A82" s="391"/>
      <c r="B82" s="509"/>
      <c r="C82" s="510"/>
      <c r="D82" s="510"/>
      <c r="E82" s="510"/>
      <c r="F82" s="510"/>
      <c r="G82" s="510"/>
      <c r="H82" s="510"/>
      <c r="I82" s="510"/>
      <c r="J82" s="510"/>
      <c r="K82" s="510"/>
      <c r="L82" s="510"/>
      <c r="M82" s="513"/>
      <c r="N82" s="514"/>
      <c r="O82" s="515"/>
      <c r="P82" s="515"/>
      <c r="Q82" s="515"/>
      <c r="R82" s="515"/>
      <c r="S82" s="515"/>
      <c r="T82" s="515"/>
    </row>
    <row r="83" spans="1:20" ht="19.2" customHeight="1" x14ac:dyDescent="0.25">
      <c r="B83" s="517"/>
      <c r="C83" s="518"/>
      <c r="D83" s="518"/>
      <c r="E83" s="518"/>
      <c r="F83" s="518"/>
      <c r="G83" s="518"/>
      <c r="H83" s="519"/>
      <c r="I83" s="520" t="s">
        <v>74</v>
      </c>
      <c r="J83" s="521"/>
      <c r="K83" s="522" t="s">
        <v>75</v>
      </c>
      <c r="L83" s="523"/>
      <c r="M83" s="524"/>
      <c r="N83" s="490"/>
      <c r="O83" s="397"/>
      <c r="P83" s="397"/>
      <c r="Q83" s="397"/>
      <c r="R83" s="397"/>
      <c r="S83" s="397"/>
      <c r="T83" s="397"/>
    </row>
    <row r="84" spans="1:20" s="516" customFormat="1" ht="4.8" customHeight="1" x14ac:dyDescent="0.25">
      <c r="A84" s="391"/>
      <c r="B84" s="509"/>
      <c r="C84" s="510"/>
      <c r="D84" s="510"/>
      <c r="E84" s="510"/>
      <c r="F84" s="510"/>
      <c r="G84" s="510"/>
      <c r="H84" s="510"/>
      <c r="I84" s="525"/>
      <c r="J84" s="526"/>
      <c r="K84" s="527"/>
      <c r="L84" s="448"/>
      <c r="M84" s="449"/>
      <c r="N84" s="514"/>
      <c r="O84" s="515"/>
      <c r="P84" s="515"/>
      <c r="Q84" s="515"/>
      <c r="R84" s="515"/>
      <c r="S84" s="515"/>
      <c r="T84" s="515"/>
    </row>
    <row r="85" spans="1:20" ht="12.6" customHeight="1" x14ac:dyDescent="0.25">
      <c r="B85" s="499"/>
      <c r="C85" s="501"/>
      <c r="D85" s="501"/>
      <c r="E85" s="501"/>
      <c r="F85" s="501"/>
      <c r="G85" s="501"/>
      <c r="H85" s="491"/>
      <c r="I85" s="525"/>
      <c r="J85" s="526"/>
      <c r="K85" s="527"/>
      <c r="L85" s="448"/>
      <c r="M85" s="449"/>
      <c r="N85" s="490"/>
      <c r="O85" s="397" t="s">
        <v>78</v>
      </c>
      <c r="P85" s="397"/>
      <c r="Q85" s="397"/>
      <c r="R85" s="397"/>
      <c r="S85" s="397"/>
      <c r="T85" s="397"/>
    </row>
    <row r="86" spans="1:20" ht="12.6" customHeight="1" x14ac:dyDescent="0.25">
      <c r="B86" s="499"/>
      <c r="C86" s="501"/>
      <c r="D86" s="501"/>
      <c r="E86" s="501"/>
      <c r="F86" s="501"/>
      <c r="G86" s="501"/>
      <c r="H86" s="491"/>
      <c r="I86" s="528"/>
      <c r="J86" s="529"/>
      <c r="K86" s="530"/>
      <c r="L86" s="505"/>
      <c r="M86" s="531"/>
      <c r="N86" s="490"/>
      <c r="O86" s="397"/>
      <c r="P86" s="397"/>
      <c r="Q86" s="397"/>
      <c r="R86" s="397"/>
      <c r="S86" s="397"/>
      <c r="T86" s="397"/>
    </row>
    <row r="87" spans="1:20" ht="12.6" customHeight="1" x14ac:dyDescent="0.25">
      <c r="B87" s="499"/>
      <c r="C87" s="501"/>
      <c r="D87" s="501"/>
      <c r="E87" s="501"/>
      <c r="F87" s="501"/>
      <c r="G87" s="501"/>
      <c r="H87" s="491"/>
      <c r="I87" s="532"/>
      <c r="J87" s="533"/>
      <c r="K87" s="532"/>
      <c r="L87" s="534"/>
      <c r="M87" s="535"/>
      <c r="N87" s="490"/>
      <c r="O87" s="397"/>
      <c r="P87" s="397"/>
      <c r="Q87" s="397"/>
      <c r="R87" s="397"/>
      <c r="S87" s="397"/>
      <c r="T87" s="397"/>
    </row>
    <row r="88" spans="1:20" ht="12.6" customHeight="1" thickBot="1" x14ac:dyDescent="0.3">
      <c r="B88" s="502"/>
      <c r="C88" s="536" t="s">
        <v>76</v>
      </c>
      <c r="D88" s="537"/>
      <c r="E88" s="537"/>
      <c r="F88" s="537"/>
      <c r="G88" s="537"/>
      <c r="H88" s="537"/>
      <c r="I88" s="538"/>
      <c r="J88" s="537"/>
      <c r="K88" s="537"/>
      <c r="L88" s="537"/>
      <c r="M88" s="539"/>
      <c r="N88" s="490"/>
      <c r="O88" s="397"/>
      <c r="P88" s="397"/>
      <c r="Q88" s="397"/>
      <c r="R88" s="397"/>
      <c r="S88" s="397"/>
      <c r="T88" s="397"/>
    </row>
    <row r="89" spans="1:20" ht="12.6" customHeight="1" x14ac:dyDescent="0.25">
      <c r="B89" s="491"/>
      <c r="C89" s="491"/>
      <c r="D89" s="491"/>
      <c r="E89" s="491"/>
      <c r="F89" s="491"/>
      <c r="G89" s="491"/>
      <c r="H89" s="491"/>
      <c r="I89" s="491"/>
      <c r="J89" s="491"/>
      <c r="K89" s="491"/>
      <c r="L89" s="491"/>
      <c r="M89" s="491"/>
      <c r="N89" s="490"/>
      <c r="O89" s="397"/>
      <c r="P89" s="397"/>
      <c r="Q89" s="397"/>
      <c r="R89" s="397"/>
      <c r="S89" s="397"/>
      <c r="T89" s="397"/>
    </row>
    <row r="90" spans="1:20" ht="12.6" customHeight="1" x14ac:dyDescent="0.25">
      <c r="B90" s="491"/>
      <c r="C90" s="491"/>
      <c r="D90" s="491"/>
      <c r="E90" s="491"/>
      <c r="F90" s="491"/>
      <c r="G90" s="491"/>
      <c r="H90" s="491"/>
      <c r="I90" s="491"/>
      <c r="J90" s="491"/>
      <c r="K90" s="491"/>
      <c r="L90" s="491"/>
      <c r="M90" s="491"/>
      <c r="N90" s="490"/>
      <c r="O90" s="397"/>
      <c r="P90" s="397"/>
      <c r="Q90" s="397"/>
      <c r="R90" s="397"/>
      <c r="S90" s="397"/>
      <c r="T90" s="397"/>
    </row>
    <row r="91" spans="1:20" x14ac:dyDescent="0.25">
      <c r="O91" s="397"/>
      <c r="P91" s="397"/>
      <c r="Q91" s="397"/>
      <c r="R91" s="397"/>
      <c r="S91" s="397"/>
      <c r="T91" s="397"/>
    </row>
    <row r="92" spans="1:20" x14ac:dyDescent="0.25">
      <c r="O92" s="397"/>
      <c r="P92" s="397"/>
      <c r="Q92" s="397"/>
      <c r="R92" s="397"/>
      <c r="S92" s="397"/>
      <c r="T92" s="397"/>
    </row>
    <row r="93" spans="1:20" x14ac:dyDescent="0.25">
      <c r="O93" s="397"/>
      <c r="P93" s="397"/>
      <c r="Q93" s="397"/>
      <c r="R93" s="397"/>
      <c r="S93" s="397"/>
      <c r="T93" s="397"/>
    </row>
    <row r="94" spans="1:20" x14ac:dyDescent="0.25">
      <c r="O94" s="397"/>
      <c r="P94" s="397"/>
      <c r="Q94" s="397"/>
      <c r="R94" s="397"/>
      <c r="S94" s="397"/>
      <c r="T94" s="397"/>
    </row>
    <row r="95" spans="1:20" x14ac:dyDescent="0.25">
      <c r="O95" s="397"/>
      <c r="P95" s="397"/>
      <c r="Q95" s="397"/>
      <c r="R95" s="397"/>
      <c r="S95" s="397"/>
      <c r="T95" s="397"/>
    </row>
    <row r="96" spans="1:20" x14ac:dyDescent="0.25">
      <c r="O96" s="397"/>
      <c r="P96" s="397"/>
      <c r="Q96" s="397"/>
      <c r="R96" s="397"/>
      <c r="S96" s="397"/>
      <c r="T96" s="397"/>
    </row>
    <row r="97" spans="15:20" x14ac:dyDescent="0.25">
      <c r="O97" s="397"/>
      <c r="P97" s="397"/>
      <c r="Q97" s="397"/>
      <c r="R97" s="397"/>
      <c r="S97" s="397"/>
      <c r="T97" s="397"/>
    </row>
    <row r="98" spans="15:20" x14ac:dyDescent="0.25">
      <c r="O98" s="397"/>
      <c r="P98" s="397"/>
      <c r="Q98" s="397"/>
      <c r="R98" s="397"/>
      <c r="S98" s="397"/>
      <c r="T98" s="397"/>
    </row>
    <row r="99" spans="15:20" x14ac:dyDescent="0.25">
      <c r="O99" s="397"/>
      <c r="P99" s="397"/>
      <c r="Q99" s="397"/>
      <c r="R99" s="397"/>
      <c r="S99" s="397"/>
      <c r="T99" s="397"/>
    </row>
    <row r="100" spans="15:20" x14ac:dyDescent="0.25">
      <c r="O100" s="397"/>
      <c r="P100" s="397"/>
      <c r="Q100" s="397"/>
      <c r="R100" s="397"/>
      <c r="S100" s="397"/>
      <c r="T100" s="397"/>
    </row>
    <row r="101" spans="15:20" x14ac:dyDescent="0.25">
      <c r="O101" s="397"/>
      <c r="P101" s="397"/>
      <c r="Q101" s="397"/>
      <c r="R101" s="397"/>
      <c r="S101" s="397"/>
      <c r="T101" s="397"/>
    </row>
    <row r="102" spans="15:20" x14ac:dyDescent="0.25">
      <c r="O102" s="397"/>
      <c r="P102" s="397"/>
      <c r="Q102" s="397"/>
      <c r="R102" s="397"/>
      <c r="S102" s="397"/>
      <c r="T102" s="397"/>
    </row>
    <row r="103" spans="15:20" x14ac:dyDescent="0.25">
      <c r="O103" s="397"/>
      <c r="P103" s="397"/>
      <c r="Q103" s="397"/>
      <c r="R103" s="397"/>
      <c r="S103" s="397"/>
      <c r="T103" s="397"/>
    </row>
    <row r="104" spans="15:20" x14ac:dyDescent="0.25">
      <c r="O104" s="397"/>
      <c r="P104" s="397"/>
      <c r="Q104" s="397"/>
      <c r="R104" s="397"/>
      <c r="S104" s="397"/>
      <c r="T104" s="397"/>
    </row>
    <row r="105" spans="15:20" x14ac:dyDescent="0.25">
      <c r="O105" s="397"/>
      <c r="P105" s="397"/>
      <c r="Q105" s="397"/>
      <c r="R105" s="397"/>
      <c r="S105" s="397"/>
      <c r="T105" s="397"/>
    </row>
    <row r="106" spans="15:20" x14ac:dyDescent="0.25">
      <c r="O106" s="397"/>
      <c r="P106" s="397"/>
      <c r="Q106" s="397"/>
      <c r="R106" s="397"/>
      <c r="S106" s="397"/>
      <c r="T106" s="397"/>
    </row>
    <row r="107" spans="15:20" x14ac:dyDescent="0.25">
      <c r="O107" s="397"/>
      <c r="P107" s="397"/>
      <c r="Q107" s="397"/>
      <c r="R107" s="397"/>
      <c r="S107" s="397"/>
      <c r="T107" s="397"/>
    </row>
    <row r="108" spans="15:20" x14ac:dyDescent="0.25">
      <c r="O108" s="397"/>
      <c r="P108" s="397"/>
      <c r="Q108" s="397"/>
      <c r="R108" s="397"/>
      <c r="S108" s="397"/>
      <c r="T108" s="397"/>
    </row>
    <row r="109" spans="15:20" x14ac:dyDescent="0.25">
      <c r="O109" s="397"/>
      <c r="P109" s="397"/>
      <c r="Q109" s="397"/>
      <c r="R109" s="397"/>
      <c r="S109" s="397"/>
      <c r="T109" s="397"/>
    </row>
    <row r="110" spans="15:20" x14ac:dyDescent="0.25">
      <c r="O110" s="397"/>
      <c r="P110" s="397"/>
      <c r="Q110" s="397"/>
      <c r="R110" s="397"/>
      <c r="S110" s="397"/>
      <c r="T110" s="397"/>
    </row>
    <row r="111" spans="15:20" x14ac:dyDescent="0.25">
      <c r="O111" s="397"/>
      <c r="P111" s="397"/>
      <c r="Q111" s="397"/>
      <c r="R111" s="397"/>
      <c r="S111" s="397"/>
      <c r="T111" s="397"/>
    </row>
    <row r="112" spans="15:20" x14ac:dyDescent="0.25">
      <c r="O112" s="397"/>
      <c r="P112" s="397"/>
      <c r="Q112" s="397"/>
      <c r="R112" s="397"/>
      <c r="S112" s="397"/>
      <c r="T112" s="397"/>
    </row>
    <row r="113" spans="15:20" x14ac:dyDescent="0.25">
      <c r="O113" s="397"/>
      <c r="P113" s="397"/>
      <c r="Q113" s="397"/>
      <c r="R113" s="397"/>
      <c r="S113" s="397"/>
      <c r="T113" s="397"/>
    </row>
    <row r="114" spans="15:20" x14ac:dyDescent="0.25">
      <c r="O114" s="397"/>
      <c r="P114" s="397"/>
      <c r="Q114" s="397"/>
      <c r="R114" s="397"/>
      <c r="S114" s="397"/>
      <c r="T114" s="397"/>
    </row>
    <row r="115" spans="15:20" x14ac:dyDescent="0.25">
      <c r="O115" s="397"/>
      <c r="P115" s="397"/>
      <c r="Q115" s="397"/>
      <c r="R115" s="397"/>
      <c r="S115" s="397"/>
      <c r="T115" s="397"/>
    </row>
    <row r="116" spans="15:20" x14ac:dyDescent="0.25">
      <c r="O116" s="397"/>
      <c r="P116" s="397"/>
      <c r="Q116" s="397"/>
      <c r="R116" s="397"/>
      <c r="S116" s="397"/>
      <c r="T116" s="397"/>
    </row>
    <row r="117" spans="15:20" x14ac:dyDescent="0.25">
      <c r="O117" s="397"/>
      <c r="P117" s="397"/>
      <c r="Q117" s="397"/>
      <c r="R117" s="397"/>
      <c r="S117" s="397"/>
      <c r="T117" s="397"/>
    </row>
    <row r="118" spans="15:20" x14ac:dyDescent="0.25">
      <c r="O118" s="397"/>
      <c r="P118" s="397"/>
      <c r="Q118" s="397"/>
      <c r="R118" s="397"/>
      <c r="S118" s="397"/>
      <c r="T118" s="397"/>
    </row>
    <row r="119" spans="15:20" x14ac:dyDescent="0.25">
      <c r="O119" s="397"/>
      <c r="P119" s="397"/>
      <c r="Q119" s="397"/>
      <c r="R119" s="397"/>
      <c r="S119" s="397"/>
      <c r="T119" s="397"/>
    </row>
    <row r="120" spans="15:20" x14ac:dyDescent="0.25">
      <c r="O120" s="397"/>
      <c r="P120" s="397"/>
      <c r="Q120" s="397"/>
      <c r="R120" s="397"/>
      <c r="S120" s="397"/>
      <c r="T120" s="397"/>
    </row>
    <row r="121" spans="15:20" x14ac:dyDescent="0.25">
      <c r="O121" s="397"/>
      <c r="P121" s="397"/>
      <c r="Q121" s="397"/>
      <c r="R121" s="397"/>
      <c r="S121" s="397"/>
      <c r="T121" s="397"/>
    </row>
    <row r="122" spans="15:20" x14ac:dyDescent="0.25">
      <c r="O122" s="397"/>
      <c r="P122" s="397"/>
      <c r="Q122" s="397"/>
      <c r="R122" s="397"/>
      <c r="S122" s="397"/>
      <c r="T122" s="397"/>
    </row>
    <row r="123" spans="15:20" x14ac:dyDescent="0.25">
      <c r="O123" s="397"/>
      <c r="P123" s="397"/>
      <c r="Q123" s="397"/>
      <c r="R123" s="397"/>
      <c r="S123" s="397"/>
      <c r="T123" s="397"/>
    </row>
  </sheetData>
  <sheetProtection algorithmName="SHA-512" hashValue="7OM2UemSl9AvEheXmWEwPv6bbPsR5ZsU0FY0zoVSqhz3JrOybrz4zLMKssR7cfl0MiVK79SG7v+9i0TE+g/faQ==" saltValue="LTI5UzaoswaO1RfLVbsR1Q==" spinCount="100000" sheet="1" objects="1" scenarios="1"/>
  <mergeCells count="34">
    <mergeCell ref="B70:M70"/>
    <mergeCell ref="G72:M72"/>
    <mergeCell ref="J74:M74"/>
    <mergeCell ref="C77:M77"/>
    <mergeCell ref="D81:E81"/>
    <mergeCell ref="C83:H83"/>
    <mergeCell ref="I83:J85"/>
    <mergeCell ref="K83:M85"/>
    <mergeCell ref="B65:C65"/>
    <mergeCell ref="D65:E65"/>
    <mergeCell ref="G65:H65"/>
    <mergeCell ref="B67:C67"/>
    <mergeCell ref="D67:E67"/>
    <mergeCell ref="G67:H67"/>
    <mergeCell ref="G42:M42"/>
    <mergeCell ref="G46:M46"/>
    <mergeCell ref="G48:M48"/>
    <mergeCell ref="G56:M56"/>
    <mergeCell ref="O64:O69"/>
    <mergeCell ref="P64:P69"/>
    <mergeCell ref="G69:H69"/>
    <mergeCell ref="D10:I10"/>
    <mergeCell ref="D14:M14"/>
    <mergeCell ref="D16:M16"/>
    <mergeCell ref="D18:M18"/>
    <mergeCell ref="G34:M35"/>
    <mergeCell ref="G38:M38"/>
    <mergeCell ref="H26:J26"/>
    <mergeCell ref="B1:M1"/>
    <mergeCell ref="K5:M5"/>
    <mergeCell ref="D6:I6"/>
    <mergeCell ref="K6:M6"/>
    <mergeCell ref="D8:I8"/>
    <mergeCell ref="K8:M8"/>
  </mergeCells>
  <conditionalFormatting sqref="G69:I69 G72:G73">
    <cfRule type="cellIs" dxfId="5" priority="3" stopIfTrue="1" operator="equal">
      <formula>0</formula>
    </cfRule>
    <cfRule type="cellIs" dxfId="4" priority="4" stopIfTrue="1" operator="lessThan">
      <formula>0</formula>
    </cfRule>
    <cfRule type="cellIs" dxfId="3" priority="5" stopIfTrue="1" operator="equal">
      <formula>"#WERT!"</formula>
    </cfRule>
  </conditionalFormatting>
  <conditionalFormatting sqref="B75:N75 J74 C74:H74 N74 C76:N76 B77:C79 N77:N79 B89:N90 B88:H88 J88:N88 B80:N80 B87:N87 C83 B85:H86 N83 B81:D82 F81:N82 K83 I83 N85:N86">
    <cfRule type="cellIs" dxfId="2" priority="6" stopIfTrue="1" operator="equal">
      <formula>"Bitte Eingabe-Format und Zeitangaben richtigstellen"</formula>
    </cfRule>
  </conditionalFormatting>
  <conditionalFormatting sqref="B70:N71">
    <cfRule type="cellIs" dxfId="1" priority="2" stopIfTrue="1" operator="equal">
      <formula>"Bitte Eingabe-Format und Zeitangaben richtigstellen"</formula>
    </cfRule>
  </conditionalFormatting>
  <conditionalFormatting sqref="B84:D84 F84:N84">
    <cfRule type="cellIs" dxfId="0" priority="1" stopIfTrue="1" operator="equal">
      <formula>"Bitte Eingabe-Format und Zeitangaben richtigstellen"</formula>
    </cfRule>
  </conditionalFormatting>
  <pageMargins left="0.7" right="0.7" top="0.78740157499999996" bottom="0.78740157499999996" header="0.3" footer="0.3"/>
  <pageSetup paperSize="9" scale="87" orientation="portrait" r:id="rId1"/>
  <headerFooter>
    <oddFooter>&amp;LReisekosten-Antrag DRTV  --&amp;F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T259"/>
  <sheetViews>
    <sheetView showGridLines="0" tabSelected="1" view="pageBreakPreview" topLeftCell="A55" zoomScale="110" zoomScaleNormal="100" zoomScaleSheetLayoutView="110" workbookViewId="0">
      <selection activeCell="E69" sqref="E69"/>
    </sheetView>
  </sheetViews>
  <sheetFormatPr baseColWidth="10" defaultRowHeight="13.8" x14ac:dyDescent="0.25"/>
  <cols>
    <col min="1" max="1" width="3.44140625" style="6" customWidth="1"/>
    <col min="2" max="2" width="7.6640625" customWidth="1"/>
    <col min="3" max="5" width="7.109375" customWidth="1"/>
    <col min="6" max="6" width="0.88671875" customWidth="1"/>
    <col min="7" max="7" width="6.5546875" customWidth="1"/>
    <col min="8" max="9" width="7.109375" customWidth="1"/>
    <col min="10" max="10" width="15.6640625" customWidth="1"/>
    <col min="11" max="11" width="14.44140625" customWidth="1"/>
    <col min="12" max="12" width="0.5546875" customWidth="1"/>
    <col min="13" max="13" width="14.6640625" customWidth="1"/>
    <col min="14" max="14" width="3.33203125" style="8" customWidth="1"/>
    <col min="15" max="15" width="45.5546875" customWidth="1"/>
    <col min="16" max="16" width="42.21875" customWidth="1"/>
    <col min="18" max="18" width="14.5546875" bestFit="1" customWidth="1"/>
  </cols>
  <sheetData>
    <row r="1" spans="1:20" ht="60.6" customHeight="1" thickBot="1" x14ac:dyDescent="0.3">
      <c r="B1" s="233" t="s">
        <v>141</v>
      </c>
      <c r="C1" s="234"/>
      <c r="D1" s="235"/>
      <c r="E1" s="235"/>
      <c r="F1" s="235"/>
      <c r="G1" s="235"/>
      <c r="H1" s="235"/>
      <c r="I1" s="235"/>
      <c r="J1" s="235"/>
      <c r="K1" s="235"/>
      <c r="L1" s="235"/>
      <c r="M1" s="236"/>
      <c r="N1" s="7"/>
      <c r="O1" s="8"/>
      <c r="P1" s="8"/>
      <c r="Q1" s="8"/>
      <c r="R1" s="8"/>
      <c r="S1" s="8"/>
      <c r="T1" s="8"/>
    </row>
    <row r="2" spans="1:20" ht="5.4" customHeight="1" thickBot="1" x14ac:dyDescent="0.3"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7"/>
      <c r="O2" s="8"/>
      <c r="P2" s="8"/>
      <c r="Q2" s="8"/>
      <c r="R2" s="8"/>
      <c r="S2" s="8"/>
      <c r="T2" s="8"/>
    </row>
    <row r="3" spans="1:20" ht="4.2" customHeight="1" x14ac:dyDescent="0.25"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4"/>
      <c r="N3" s="7"/>
      <c r="O3" s="8"/>
      <c r="P3" s="8"/>
      <c r="Q3" s="8"/>
      <c r="R3" s="8"/>
      <c r="S3" s="8"/>
      <c r="T3" s="8"/>
    </row>
    <row r="4" spans="1:20" ht="13.2" customHeight="1" x14ac:dyDescent="0.25">
      <c r="A4" s="6">
        <v>8</v>
      </c>
      <c r="B4" s="15" t="s">
        <v>7</v>
      </c>
      <c r="C4" s="16"/>
      <c r="D4" s="237"/>
      <c r="E4" s="237"/>
      <c r="F4" s="237"/>
      <c r="G4" s="237"/>
      <c r="H4" s="237"/>
      <c r="I4" s="237"/>
      <c r="J4" s="17" t="s">
        <v>41</v>
      </c>
      <c r="K4" s="230"/>
      <c r="L4" s="230"/>
      <c r="M4" s="238"/>
      <c r="N4" s="18"/>
      <c r="O4" s="19" t="s">
        <v>44</v>
      </c>
      <c r="P4" s="8"/>
      <c r="Q4" s="8"/>
      <c r="R4" s="8"/>
      <c r="S4" s="8"/>
      <c r="T4" s="8"/>
    </row>
    <row r="5" spans="1:20" ht="3.75" customHeight="1" x14ac:dyDescent="0.25">
      <c r="B5" s="15"/>
      <c r="C5" s="16"/>
      <c r="D5" s="20"/>
      <c r="E5" s="20"/>
      <c r="F5" s="20"/>
      <c r="G5" s="20"/>
      <c r="H5" s="20"/>
      <c r="I5" s="20"/>
      <c r="J5" s="17"/>
      <c r="K5" s="20"/>
      <c r="L5" s="20"/>
      <c r="M5" s="21"/>
      <c r="N5" s="22"/>
      <c r="O5" s="19"/>
      <c r="P5" s="8"/>
      <c r="Q5" s="8"/>
      <c r="R5" s="8"/>
      <c r="S5" s="8"/>
      <c r="T5" s="8"/>
    </row>
    <row r="6" spans="1:20" x14ac:dyDescent="0.25">
      <c r="B6" s="15" t="s">
        <v>9</v>
      </c>
      <c r="C6" s="16"/>
      <c r="D6" s="230"/>
      <c r="E6" s="230"/>
      <c r="F6" s="230"/>
      <c r="G6" s="230"/>
      <c r="H6" s="230"/>
      <c r="I6" s="230"/>
      <c r="J6" s="23" t="s">
        <v>47</v>
      </c>
      <c r="K6" s="237"/>
      <c r="L6" s="237"/>
      <c r="M6" s="269"/>
      <c r="N6" s="18"/>
      <c r="O6" s="19"/>
      <c r="P6" s="8"/>
      <c r="Q6" s="8"/>
      <c r="R6" s="8"/>
      <c r="S6" s="8"/>
      <c r="T6" s="8"/>
    </row>
    <row r="7" spans="1:20" ht="3.75" customHeight="1" x14ac:dyDescent="0.25">
      <c r="B7" s="15"/>
      <c r="C7" s="16"/>
      <c r="D7" s="20"/>
      <c r="E7" s="20"/>
      <c r="F7" s="20"/>
      <c r="G7" s="20"/>
      <c r="H7" s="20"/>
      <c r="I7" s="20"/>
      <c r="J7" s="17"/>
      <c r="K7" s="20"/>
      <c r="L7" s="20"/>
      <c r="M7" s="21"/>
      <c r="N7" s="22"/>
      <c r="O7" s="19"/>
      <c r="P7" s="8"/>
      <c r="Q7" s="8"/>
      <c r="R7" s="8"/>
      <c r="S7" s="8"/>
      <c r="T7" s="8"/>
    </row>
    <row r="8" spans="1:20" ht="13.2" customHeight="1" x14ac:dyDescent="0.25">
      <c r="B8" s="15" t="s">
        <v>8</v>
      </c>
      <c r="C8" s="16"/>
      <c r="D8" s="230"/>
      <c r="E8" s="230"/>
      <c r="F8" s="230"/>
      <c r="G8" s="230"/>
      <c r="H8" s="230"/>
      <c r="I8" s="230"/>
      <c r="J8" s="17"/>
      <c r="K8" s="24"/>
      <c r="L8" s="24"/>
      <c r="M8" s="25"/>
      <c r="N8" s="18"/>
      <c r="O8" s="19"/>
      <c r="P8" s="8"/>
      <c r="Q8" s="8"/>
      <c r="R8" s="8"/>
      <c r="S8" s="8"/>
      <c r="T8" s="8"/>
    </row>
    <row r="9" spans="1:20" ht="5.4" customHeight="1" thickBot="1" x14ac:dyDescent="0.3"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9"/>
      <c r="N9" s="7"/>
      <c r="O9" s="8"/>
      <c r="P9" s="8"/>
      <c r="Q9" s="8"/>
      <c r="R9" s="8"/>
      <c r="S9" s="8"/>
      <c r="T9" s="8"/>
    </row>
    <row r="10" spans="1:20" ht="3.75" customHeight="1" thickBot="1" x14ac:dyDescent="0.3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8"/>
      <c r="P10" s="8"/>
      <c r="Q10" s="8"/>
      <c r="R10" s="8"/>
      <c r="S10" s="8"/>
      <c r="T10" s="8"/>
    </row>
    <row r="11" spans="1:20" ht="13.2" customHeight="1" x14ac:dyDescent="0.25">
      <c r="A11" s="6">
        <v>9</v>
      </c>
      <c r="B11" s="168"/>
      <c r="C11" s="32" t="s">
        <v>108</v>
      </c>
      <c r="D11" s="33"/>
      <c r="E11" s="34"/>
      <c r="F11" s="34"/>
      <c r="G11" s="34"/>
      <c r="H11" s="35"/>
      <c r="I11" s="226"/>
      <c r="J11" s="226"/>
      <c r="K11" s="35"/>
      <c r="L11" s="35"/>
      <c r="M11" s="36"/>
      <c r="N11" s="37"/>
      <c r="O11" s="19"/>
      <c r="P11" s="8"/>
      <c r="Q11" s="8"/>
      <c r="R11" s="8"/>
      <c r="S11" s="8"/>
      <c r="T11" s="8"/>
    </row>
    <row r="12" spans="1:20" s="8" customFormat="1" ht="4.2" customHeight="1" x14ac:dyDescent="0.25">
      <c r="A12" s="6"/>
      <c r="B12" s="38"/>
      <c r="C12" s="39"/>
      <c r="G12" s="37"/>
      <c r="H12" s="37"/>
      <c r="I12" s="37"/>
      <c r="J12" s="37"/>
      <c r="K12" s="37"/>
      <c r="L12" s="37"/>
      <c r="M12" s="40"/>
      <c r="N12" s="37"/>
      <c r="O12" s="19"/>
    </row>
    <row r="13" spans="1:20" ht="12.6" customHeight="1" x14ac:dyDescent="0.25">
      <c r="B13" s="169" t="s">
        <v>124</v>
      </c>
      <c r="C13" s="41" t="s">
        <v>110</v>
      </c>
      <c r="D13" s="30"/>
      <c r="E13" s="30"/>
      <c r="F13" s="30"/>
      <c r="G13" s="30"/>
      <c r="H13" s="30"/>
      <c r="I13" s="30"/>
      <c r="J13" s="30"/>
      <c r="K13" s="30"/>
      <c r="L13" s="30"/>
      <c r="M13" s="42"/>
      <c r="N13" s="31"/>
      <c r="O13" s="8"/>
      <c r="P13" s="8"/>
      <c r="Q13" s="8"/>
      <c r="R13" s="8"/>
      <c r="S13" s="8"/>
      <c r="T13" s="8"/>
    </row>
    <row r="14" spans="1:20" ht="4.2" customHeight="1" thickBot="1" x14ac:dyDescent="0.3"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5"/>
      <c r="N14" s="31"/>
      <c r="O14" s="8"/>
      <c r="P14" s="8"/>
      <c r="Q14" s="8"/>
      <c r="R14" s="8"/>
      <c r="S14" s="8"/>
      <c r="T14" s="8"/>
    </row>
    <row r="15" spans="1:20" ht="5.4" customHeight="1" x14ac:dyDescent="0.25">
      <c r="B15" s="30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31"/>
      <c r="O15" s="8"/>
      <c r="P15" s="8"/>
      <c r="Q15" s="8"/>
      <c r="R15" s="8"/>
      <c r="S15" s="8"/>
      <c r="T15" s="8"/>
    </row>
    <row r="16" spans="1:20" ht="1.2" customHeight="1" thickBot="1" x14ac:dyDescent="0.3"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7"/>
      <c r="O16" s="8"/>
      <c r="P16" s="8"/>
      <c r="Q16" s="8"/>
      <c r="R16" s="8"/>
      <c r="S16" s="8"/>
      <c r="T16" s="8"/>
    </row>
    <row r="17" spans="1:20" ht="6.6" customHeight="1" x14ac:dyDescent="0.25"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8"/>
      <c r="P17" s="8"/>
      <c r="Q17" s="8"/>
      <c r="R17" s="8"/>
      <c r="S17" s="8"/>
      <c r="T17" s="8"/>
    </row>
    <row r="18" spans="1:20" x14ac:dyDescent="0.25">
      <c r="A18" s="6">
        <v>10</v>
      </c>
      <c r="B18" s="47" t="s">
        <v>59</v>
      </c>
      <c r="C18" s="16"/>
      <c r="D18" s="231"/>
      <c r="E18" s="231"/>
      <c r="F18" s="231"/>
      <c r="G18" s="231"/>
      <c r="H18" s="231"/>
      <c r="I18" s="231"/>
      <c r="J18" s="231"/>
      <c r="K18" s="231"/>
      <c r="L18" s="231"/>
      <c r="M18" s="232"/>
      <c r="N18" s="18"/>
      <c r="O18" s="19"/>
      <c r="P18" s="8"/>
      <c r="Q18" s="8"/>
      <c r="R18" s="8"/>
      <c r="S18" s="8"/>
      <c r="T18" s="8"/>
    </row>
    <row r="19" spans="1:20" ht="4.5" customHeight="1" x14ac:dyDescent="0.25">
      <c r="B19" s="15"/>
      <c r="C19" s="16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22"/>
      <c r="O19" s="19"/>
      <c r="P19" s="8"/>
      <c r="Q19" s="8"/>
      <c r="R19" s="8"/>
      <c r="S19" s="8"/>
      <c r="T19" s="8"/>
    </row>
    <row r="20" spans="1:20" x14ac:dyDescent="0.25">
      <c r="B20" s="15" t="s">
        <v>10</v>
      </c>
      <c r="C20" s="16"/>
      <c r="D20" s="231"/>
      <c r="E20" s="231"/>
      <c r="F20" s="231"/>
      <c r="G20" s="231"/>
      <c r="H20" s="231"/>
      <c r="I20" s="231"/>
      <c r="J20" s="231"/>
      <c r="K20" s="231"/>
      <c r="L20" s="231"/>
      <c r="M20" s="232"/>
      <c r="N20" s="18"/>
      <c r="O20" s="19"/>
      <c r="P20" s="8"/>
      <c r="Q20" s="8"/>
      <c r="R20" s="8"/>
      <c r="S20" s="8"/>
      <c r="T20" s="8"/>
    </row>
    <row r="21" spans="1:20" ht="4.5" customHeight="1" x14ac:dyDescent="0.25">
      <c r="B21" s="15"/>
      <c r="C21" s="16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22"/>
      <c r="O21" s="19"/>
      <c r="P21" s="8"/>
      <c r="Q21" s="8"/>
      <c r="R21" s="8"/>
      <c r="S21" s="8"/>
      <c r="T21" s="8"/>
    </row>
    <row r="22" spans="1:20" x14ac:dyDescent="0.25">
      <c r="B22" s="15" t="s">
        <v>11</v>
      </c>
      <c r="C22" s="16"/>
      <c r="D22" s="231"/>
      <c r="E22" s="231"/>
      <c r="F22" s="231"/>
      <c r="G22" s="231"/>
      <c r="H22" s="231"/>
      <c r="I22" s="231"/>
      <c r="J22" s="231"/>
      <c r="K22" s="231"/>
      <c r="L22" s="231"/>
      <c r="M22" s="232"/>
      <c r="N22" s="18"/>
      <c r="O22" s="19"/>
      <c r="P22" s="8"/>
      <c r="Q22" s="8"/>
      <c r="R22" s="8"/>
      <c r="S22" s="8"/>
      <c r="T22" s="8"/>
    </row>
    <row r="23" spans="1:20" ht="4.2" customHeight="1" thickBot="1" x14ac:dyDescent="0.3"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1"/>
      <c r="N23" s="52"/>
      <c r="O23" s="19"/>
      <c r="P23" s="8"/>
      <c r="Q23" s="8"/>
      <c r="R23" s="8"/>
      <c r="S23" s="8"/>
      <c r="T23" s="8"/>
    </row>
    <row r="24" spans="1:20" ht="2.4" customHeight="1" x14ac:dyDescent="0.25">
      <c r="B24" s="16"/>
      <c r="C24" s="16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2"/>
      <c r="O24" s="19"/>
      <c r="P24" s="8"/>
      <c r="Q24" s="8"/>
      <c r="R24" s="8"/>
      <c r="S24" s="8"/>
      <c r="T24" s="8"/>
    </row>
    <row r="25" spans="1:20" ht="3.6" customHeight="1" thickBot="1" x14ac:dyDescent="0.3">
      <c r="B25" s="16"/>
      <c r="C25" s="16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2"/>
      <c r="O25" s="19"/>
      <c r="P25" s="8"/>
      <c r="Q25" s="8"/>
      <c r="R25" s="8"/>
      <c r="S25" s="8"/>
      <c r="T25" s="8"/>
    </row>
    <row r="26" spans="1:20" ht="13.2" customHeight="1" x14ac:dyDescent="0.25">
      <c r="A26" s="6">
        <v>11</v>
      </c>
      <c r="B26" s="54" t="s">
        <v>120</v>
      </c>
      <c r="C26" s="33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2"/>
      <c r="O26" s="19"/>
      <c r="P26" s="8"/>
      <c r="Q26" s="8"/>
      <c r="R26" s="8"/>
      <c r="S26" s="8"/>
      <c r="T26" s="8"/>
    </row>
    <row r="27" spans="1:20" s="63" customFormat="1" ht="10.95" customHeight="1" x14ac:dyDescent="0.25">
      <c r="A27" s="6"/>
      <c r="B27" s="57"/>
      <c r="C27" s="58"/>
      <c r="D27" s="59" t="s">
        <v>1</v>
      </c>
      <c r="E27" s="59"/>
      <c r="F27" s="59"/>
      <c r="G27" s="59" t="s">
        <v>2</v>
      </c>
      <c r="H27" s="59"/>
      <c r="I27" s="59"/>
      <c r="J27" s="59"/>
      <c r="K27" s="59" t="s">
        <v>4</v>
      </c>
      <c r="L27" s="59"/>
      <c r="M27" s="60" t="s">
        <v>2</v>
      </c>
      <c r="N27" s="61"/>
      <c r="O27" s="228" t="s">
        <v>45</v>
      </c>
      <c r="P27" s="228" t="s">
        <v>46</v>
      </c>
      <c r="Q27" s="62"/>
      <c r="R27" s="62"/>
      <c r="S27" s="62"/>
      <c r="T27" s="62"/>
    </row>
    <row r="28" spans="1:20" x14ac:dyDescent="0.25">
      <c r="B28" s="219" t="s">
        <v>0</v>
      </c>
      <c r="C28" s="220"/>
      <c r="D28" s="221"/>
      <c r="E28" s="221"/>
      <c r="F28" s="64"/>
      <c r="G28" s="222"/>
      <c r="H28" s="222"/>
      <c r="I28" s="65"/>
      <c r="J28" s="17" t="s">
        <v>3</v>
      </c>
      <c r="K28" s="172">
        <f>D28</f>
        <v>0</v>
      </c>
      <c r="L28" s="66"/>
      <c r="M28" s="5"/>
      <c r="N28" s="67"/>
      <c r="O28" s="228"/>
      <c r="P28" s="228"/>
      <c r="Q28" s="8"/>
      <c r="R28" s="8"/>
      <c r="S28" s="8"/>
      <c r="T28" s="8"/>
    </row>
    <row r="29" spans="1:20" ht="4.5" customHeight="1" x14ac:dyDescent="0.25">
      <c r="B29" s="15"/>
      <c r="C29" s="16"/>
      <c r="D29" s="64"/>
      <c r="E29" s="64"/>
      <c r="F29" s="64"/>
      <c r="G29" s="68"/>
      <c r="H29" s="68"/>
      <c r="I29" s="68"/>
      <c r="J29" s="17"/>
      <c r="K29" s="64"/>
      <c r="L29" s="64"/>
      <c r="M29" s="69"/>
      <c r="N29" s="70"/>
      <c r="O29" s="228"/>
      <c r="P29" s="228"/>
      <c r="Q29" s="8"/>
      <c r="R29" s="8"/>
      <c r="S29" s="8"/>
      <c r="T29" s="8"/>
    </row>
    <row r="30" spans="1:20" ht="15" customHeight="1" x14ac:dyDescent="0.25">
      <c r="B30" s="219" t="s">
        <v>5</v>
      </c>
      <c r="C30" s="220"/>
      <c r="D30" s="221"/>
      <c r="E30" s="221"/>
      <c r="F30" s="64"/>
      <c r="G30" s="222"/>
      <c r="H30" s="222"/>
      <c r="I30" s="65"/>
      <c r="J30" s="17" t="s">
        <v>6</v>
      </c>
      <c r="K30" s="172">
        <f>D30</f>
        <v>0</v>
      </c>
      <c r="L30" s="66"/>
      <c r="M30" s="5"/>
      <c r="N30" s="67"/>
      <c r="O30" s="228"/>
      <c r="P30" s="228"/>
      <c r="Q30" s="8"/>
      <c r="R30" s="8"/>
      <c r="S30" s="8"/>
      <c r="T30" s="8"/>
    </row>
    <row r="31" spans="1:20" ht="4.5" customHeight="1" x14ac:dyDescent="0.25">
      <c r="B31" s="15"/>
      <c r="C31" s="16"/>
      <c r="M31" s="71"/>
      <c r="O31" s="228"/>
      <c r="P31" s="228"/>
      <c r="Q31" s="8"/>
      <c r="R31" s="8"/>
      <c r="S31" s="8"/>
      <c r="T31" s="8"/>
    </row>
    <row r="32" spans="1:20" ht="13.2" customHeight="1" x14ac:dyDescent="0.25">
      <c r="B32" s="72" t="s">
        <v>12</v>
      </c>
      <c r="C32" s="16"/>
      <c r="G32" s="229">
        <f>IF(AND(D28&gt;0,D30&gt;0,G28&gt;0,G30&gt;0),(D30-D28)*24+(G30-G28)*24,0)</f>
        <v>0</v>
      </c>
      <c r="H32" s="229"/>
      <c r="I32" s="73"/>
      <c r="K32" s="74">
        <f>IF(D30&gt;D28,(1-G28)*24,0)</f>
        <v>0</v>
      </c>
      <c r="L32" s="75"/>
      <c r="M32" s="76">
        <f>IF(D30&gt;D28,(G30)*24,0)</f>
        <v>0</v>
      </c>
      <c r="N32" s="77"/>
      <c r="O32" s="228"/>
      <c r="P32" s="228"/>
      <c r="Q32" s="8"/>
      <c r="R32" s="8"/>
      <c r="S32" s="8"/>
      <c r="T32" s="8"/>
    </row>
    <row r="33" spans="1:20" ht="3.75" customHeight="1" thickBot="1" x14ac:dyDescent="0.3">
      <c r="B33" s="223" t="str">
        <f>IF(ISERROR(G29),"Bitte Eingabe-Format und Zeitangaben richtigstellen","")</f>
        <v/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5"/>
      <c r="N33" s="31"/>
      <c r="O33" s="8"/>
      <c r="P33" s="8"/>
      <c r="Q33" s="8"/>
      <c r="R33" s="8"/>
      <c r="S33" s="8"/>
      <c r="T33" s="8"/>
    </row>
    <row r="34" spans="1:20" ht="3.75" customHeight="1" thickBot="1" x14ac:dyDescent="0.3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1"/>
      <c r="O34" s="8"/>
      <c r="P34" s="8"/>
      <c r="Q34" s="8"/>
      <c r="R34" s="8"/>
      <c r="S34" s="8"/>
      <c r="T34" s="8"/>
    </row>
    <row r="35" spans="1:20" ht="13.2" customHeight="1" x14ac:dyDescent="0.25">
      <c r="A35" s="6">
        <v>12</v>
      </c>
      <c r="B35" s="78" t="s">
        <v>83</v>
      </c>
      <c r="C35" s="33"/>
      <c r="D35" s="34"/>
      <c r="E35" s="34"/>
      <c r="F35" s="34"/>
      <c r="G35" s="226"/>
      <c r="H35" s="226"/>
      <c r="I35" s="226"/>
      <c r="J35" s="226"/>
      <c r="K35" s="226"/>
      <c r="L35" s="226"/>
      <c r="M35" s="227"/>
      <c r="N35" s="37"/>
      <c r="O35" s="19"/>
      <c r="P35" s="8"/>
      <c r="Q35" s="8"/>
      <c r="R35" s="8"/>
      <c r="S35" s="8"/>
      <c r="T35" s="8"/>
    </row>
    <row r="36" spans="1:20" s="8" customFormat="1" ht="4.2" customHeight="1" x14ac:dyDescent="0.25">
      <c r="A36" s="6"/>
      <c r="B36" s="79"/>
      <c r="C36" s="39"/>
      <c r="G36" s="37"/>
      <c r="H36" s="37"/>
      <c r="I36" s="37"/>
      <c r="J36" s="37"/>
      <c r="K36" s="37"/>
      <c r="L36" s="37"/>
      <c r="M36" s="40"/>
      <c r="N36" s="37"/>
      <c r="O36" s="19"/>
    </row>
    <row r="37" spans="1:20" ht="12.6" customHeight="1" x14ac:dyDescent="0.25">
      <c r="B37" s="47" t="s">
        <v>96</v>
      </c>
      <c r="C37" s="30"/>
      <c r="D37" s="30"/>
      <c r="E37" s="30"/>
      <c r="F37" s="30"/>
      <c r="G37" s="30"/>
      <c r="H37" s="30"/>
      <c r="I37" s="30"/>
      <c r="J37" s="30"/>
      <c r="K37" s="170"/>
      <c r="L37" s="30"/>
      <c r="M37" s="171"/>
      <c r="N37" s="31"/>
      <c r="O37" s="8"/>
      <c r="P37" s="8"/>
      <c r="Q37" s="8"/>
      <c r="R37" s="8"/>
      <c r="S37" s="8"/>
      <c r="T37" s="8"/>
    </row>
    <row r="38" spans="1:20" ht="4.2" customHeight="1" thickBot="1" x14ac:dyDescent="0.3"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31"/>
      <c r="O38" s="8"/>
      <c r="P38" s="8"/>
      <c r="Q38" s="8"/>
      <c r="R38" s="8"/>
      <c r="S38" s="8"/>
      <c r="T38" s="8"/>
    </row>
    <row r="39" spans="1:20" ht="5.4" customHeight="1" thickBot="1" x14ac:dyDescent="0.3">
      <c r="B39" s="30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31"/>
      <c r="O39" s="8"/>
      <c r="P39" s="8"/>
      <c r="Q39" s="8"/>
      <c r="R39" s="8"/>
      <c r="S39" s="8"/>
      <c r="T39" s="8"/>
    </row>
    <row r="40" spans="1:20" ht="24" customHeight="1" x14ac:dyDescent="0.25">
      <c r="A40" s="6">
        <v>13</v>
      </c>
      <c r="B40" s="270" t="s">
        <v>13</v>
      </c>
      <c r="C40" s="271"/>
      <c r="D40" s="272"/>
      <c r="E40" s="272"/>
      <c r="F40" s="272"/>
      <c r="G40" s="272"/>
      <c r="H40" s="272"/>
      <c r="I40" s="272"/>
      <c r="J40" s="272"/>
      <c r="K40" s="80" t="s">
        <v>23</v>
      </c>
      <c r="L40" s="34"/>
      <c r="M40" s="81" t="s">
        <v>43</v>
      </c>
      <c r="N40" s="82"/>
      <c r="O40" s="228" t="s">
        <v>51</v>
      </c>
      <c r="P40" s="8"/>
      <c r="Q40" s="8"/>
      <c r="R40" s="8"/>
      <c r="S40" s="8"/>
      <c r="T40" s="8"/>
    </row>
    <row r="41" spans="1:20" ht="4.5" customHeight="1" x14ac:dyDescent="0.25">
      <c r="B41" s="219"/>
      <c r="C41" s="220"/>
      <c r="D41" s="220"/>
      <c r="E41" s="220"/>
      <c r="F41" s="220"/>
      <c r="G41" s="220"/>
      <c r="H41" s="220"/>
      <c r="I41" s="220"/>
      <c r="J41" s="220"/>
      <c r="M41" s="71"/>
      <c r="O41" s="228"/>
      <c r="P41" s="8"/>
      <c r="Q41" s="8"/>
      <c r="R41" s="8"/>
      <c r="S41" s="8"/>
      <c r="T41" s="8"/>
    </row>
    <row r="42" spans="1:20" ht="13.5" customHeight="1" x14ac:dyDescent="0.25">
      <c r="A42" s="256"/>
      <c r="B42" s="254" t="s">
        <v>14</v>
      </c>
      <c r="C42" s="255"/>
      <c r="D42" s="220"/>
      <c r="E42" s="220"/>
      <c r="F42" s="220"/>
      <c r="G42" s="220"/>
      <c r="H42" s="220"/>
      <c r="I42" s="220"/>
      <c r="J42" s="220"/>
      <c r="K42" s="4"/>
      <c r="M42" s="83">
        <f>K42</f>
        <v>0</v>
      </c>
      <c r="N42" s="84"/>
      <c r="O42" s="228"/>
      <c r="P42" s="8"/>
      <c r="Q42" s="8"/>
      <c r="R42" s="8"/>
      <c r="S42" s="8"/>
      <c r="T42" s="8"/>
    </row>
    <row r="43" spans="1:20" ht="8.25" customHeight="1" x14ac:dyDescent="0.25">
      <c r="A43" s="256"/>
      <c r="B43" s="257" t="s">
        <v>88</v>
      </c>
      <c r="C43" s="258"/>
      <c r="D43" s="258"/>
      <c r="E43" s="258"/>
      <c r="F43" s="258"/>
      <c r="G43" s="258"/>
      <c r="H43" s="258"/>
      <c r="I43" s="258"/>
      <c r="J43" s="220"/>
      <c r="M43" s="71"/>
      <c r="O43" s="228"/>
      <c r="P43" s="8"/>
      <c r="Q43" s="8"/>
      <c r="R43" s="8"/>
      <c r="S43" s="8"/>
      <c r="T43" s="8"/>
    </row>
    <row r="44" spans="1:20" ht="13.5" customHeight="1" x14ac:dyDescent="0.25">
      <c r="A44" s="256"/>
      <c r="B44" s="254" t="s">
        <v>15</v>
      </c>
      <c r="C44" s="255"/>
      <c r="D44" s="220"/>
      <c r="E44" s="220"/>
      <c r="F44" s="220"/>
      <c r="G44" s="220"/>
      <c r="H44" s="220"/>
      <c r="I44" s="220"/>
      <c r="J44" s="220"/>
      <c r="K44" s="4"/>
      <c r="M44" s="83">
        <f>K44</f>
        <v>0</v>
      </c>
      <c r="N44" s="84"/>
      <c r="O44" s="228"/>
      <c r="P44" s="8"/>
      <c r="Q44" s="85"/>
      <c r="R44" s="86"/>
      <c r="S44" s="8"/>
      <c r="T44" s="8"/>
    </row>
    <row r="45" spans="1:20" ht="9.75" customHeight="1" x14ac:dyDescent="0.25">
      <c r="A45" s="256"/>
      <c r="B45" s="257" t="s">
        <v>16</v>
      </c>
      <c r="C45" s="258"/>
      <c r="D45" s="258"/>
      <c r="E45" s="258"/>
      <c r="F45" s="258"/>
      <c r="G45" s="258"/>
      <c r="H45" s="258"/>
      <c r="I45" s="258"/>
      <c r="J45" s="220"/>
      <c r="M45" s="71"/>
      <c r="O45" s="228"/>
      <c r="P45" s="8"/>
      <c r="Q45" s="8"/>
      <c r="R45" s="8"/>
      <c r="S45" s="8"/>
      <c r="T45" s="8"/>
    </row>
    <row r="46" spans="1:20" x14ac:dyDescent="0.25">
      <c r="B46" s="87" t="s">
        <v>17</v>
      </c>
      <c r="C46" s="88"/>
      <c r="M46" s="71"/>
      <c r="O46" s="228"/>
      <c r="P46" s="8"/>
      <c r="Q46" s="8"/>
      <c r="R46" s="8"/>
      <c r="S46" s="8"/>
      <c r="T46" s="8"/>
    </row>
    <row r="47" spans="1:20" x14ac:dyDescent="0.25">
      <c r="B47" s="219" t="s">
        <v>18</v>
      </c>
      <c r="C47" s="220"/>
      <c r="D47" s="220"/>
      <c r="E47" s="220"/>
      <c r="G47" s="3"/>
      <c r="H47" s="89" t="s">
        <v>19</v>
      </c>
      <c r="I47" s="90" t="s">
        <v>86</v>
      </c>
      <c r="J47" s="259"/>
      <c r="K47" s="259"/>
      <c r="L47" s="259"/>
      <c r="M47" s="260"/>
      <c r="O47" s="91"/>
      <c r="P47" s="8"/>
      <c r="Q47" s="8"/>
      <c r="R47" s="8"/>
      <c r="S47" s="8"/>
      <c r="T47" s="8"/>
    </row>
    <row r="48" spans="1:20" ht="13.2" customHeight="1" x14ac:dyDescent="0.25">
      <c r="B48" s="252" t="s">
        <v>40</v>
      </c>
      <c r="C48" s="253"/>
      <c r="D48" s="250" t="s">
        <v>97</v>
      </c>
      <c r="E48" s="250"/>
      <c r="F48" s="250"/>
      <c r="G48" s="250"/>
      <c r="H48" s="250"/>
      <c r="I48" s="250"/>
      <c r="J48" s="250"/>
      <c r="K48" s="92">
        <f>G47*0.3</f>
        <v>0</v>
      </c>
      <c r="M48" s="71"/>
      <c r="O48" s="91"/>
      <c r="P48" s="93"/>
      <c r="Q48" s="8"/>
      <c r="R48" s="8"/>
      <c r="S48" s="8"/>
      <c r="T48" s="8"/>
    </row>
    <row r="49" spans="1:20" ht="18.600000000000001" customHeight="1" x14ac:dyDescent="0.25">
      <c r="B49" s="248" t="s">
        <v>42</v>
      </c>
      <c r="C49" s="249"/>
      <c r="D49" s="306" t="s">
        <v>119</v>
      </c>
      <c r="E49" s="306"/>
      <c r="F49" s="307"/>
      <c r="G49" s="307"/>
      <c r="H49" s="307"/>
      <c r="I49" s="307"/>
      <c r="J49" s="307"/>
      <c r="M49" s="83">
        <f>G47*0.2</f>
        <v>0</v>
      </c>
      <c r="N49" s="84"/>
      <c r="O49" s="91"/>
      <c r="P49" s="8"/>
      <c r="Q49" s="94" t="s">
        <v>20</v>
      </c>
      <c r="R49" s="8"/>
      <c r="S49" s="94" t="s">
        <v>20</v>
      </c>
      <c r="T49" s="8"/>
    </row>
    <row r="50" spans="1:20" x14ac:dyDescent="0.25">
      <c r="B50" s="254" t="s">
        <v>21</v>
      </c>
      <c r="C50" s="255"/>
      <c r="D50" s="220"/>
      <c r="E50" s="220"/>
      <c r="F50" s="220"/>
      <c r="G50" s="220"/>
      <c r="H50" s="220"/>
      <c r="I50" s="220"/>
      <c r="J50" s="220"/>
      <c r="M50" s="71"/>
      <c r="O50" s="91"/>
      <c r="P50" s="8"/>
      <c r="Q50" s="95"/>
      <c r="R50" s="8"/>
      <c r="S50" s="8"/>
      <c r="T50" s="8"/>
    </row>
    <row r="51" spans="1:20" s="53" customFormat="1" ht="16.8" customHeight="1" x14ac:dyDescent="0.25">
      <c r="A51" s="6"/>
      <c r="B51" s="308" t="s">
        <v>85</v>
      </c>
      <c r="C51" s="309"/>
      <c r="D51" s="309"/>
      <c r="E51" s="309"/>
      <c r="F51" s="309"/>
      <c r="G51" s="309"/>
      <c r="H51" s="309"/>
      <c r="I51" s="309"/>
      <c r="J51" s="309"/>
      <c r="K51" s="4"/>
      <c r="M51" s="83">
        <f>K51</f>
        <v>0</v>
      </c>
      <c r="N51" s="84"/>
      <c r="O51" s="91"/>
      <c r="P51" s="52"/>
      <c r="Q51" s="52"/>
      <c r="R51" s="52"/>
      <c r="S51" s="52"/>
      <c r="T51" s="52"/>
    </row>
    <row r="52" spans="1:20" ht="4.5" customHeight="1" thickBot="1" x14ac:dyDescent="0.3">
      <c r="B52" s="243"/>
      <c r="C52" s="244"/>
      <c r="D52" s="244"/>
      <c r="E52" s="244"/>
      <c r="F52" s="244"/>
      <c r="G52" s="244"/>
      <c r="H52" s="244"/>
      <c r="I52" s="244"/>
      <c r="J52" s="244"/>
      <c r="K52" s="96"/>
      <c r="L52" s="96"/>
      <c r="M52" s="97"/>
      <c r="O52" s="91"/>
      <c r="P52" s="8"/>
      <c r="Q52" s="8"/>
      <c r="R52" s="8"/>
      <c r="S52" s="8"/>
      <c r="T52" s="8"/>
    </row>
    <row r="53" spans="1:20" s="53" customFormat="1" ht="16.2" customHeight="1" thickBot="1" x14ac:dyDescent="0.3">
      <c r="A53" s="6"/>
      <c r="B53" s="266" t="s">
        <v>22</v>
      </c>
      <c r="C53" s="267"/>
      <c r="D53" s="268"/>
      <c r="E53" s="268"/>
      <c r="F53" s="268"/>
      <c r="G53" s="268"/>
      <c r="H53" s="268"/>
      <c r="I53" s="268"/>
      <c r="J53" s="268"/>
      <c r="K53" s="98">
        <f>SUM(K42:K51)</f>
        <v>0</v>
      </c>
      <c r="L53" s="99"/>
      <c r="M53" s="100">
        <f>SUM(M42:O52)</f>
        <v>0</v>
      </c>
      <c r="N53" s="84"/>
      <c r="O53" s="91"/>
      <c r="P53" s="52"/>
      <c r="Q53" s="52"/>
      <c r="R53" s="52"/>
      <c r="S53" s="52"/>
      <c r="T53" s="52"/>
    </row>
    <row r="54" spans="1:20" ht="14.25" customHeight="1" x14ac:dyDescent="0.25">
      <c r="A54" s="6">
        <v>14</v>
      </c>
      <c r="B54" s="263" t="s">
        <v>24</v>
      </c>
      <c r="C54" s="264"/>
      <c r="D54" s="265"/>
      <c r="E54" s="265"/>
      <c r="F54" s="265"/>
      <c r="G54" s="265"/>
      <c r="H54" s="265"/>
      <c r="I54" s="265"/>
      <c r="J54" s="265"/>
      <c r="K54" s="34"/>
      <c r="L54" s="34"/>
      <c r="M54" s="101"/>
      <c r="O54" s="91"/>
      <c r="P54" s="8"/>
      <c r="Q54" s="8"/>
      <c r="R54" s="8"/>
      <c r="S54" s="8"/>
      <c r="T54" s="8"/>
    </row>
    <row r="55" spans="1:20" s="103" customFormat="1" ht="13.8" customHeight="1" x14ac:dyDescent="0.25">
      <c r="A55" s="6"/>
      <c r="B55" s="102"/>
      <c r="C55" s="192"/>
      <c r="D55" s="310" t="s">
        <v>25</v>
      </c>
      <c r="E55" s="310"/>
      <c r="F55" s="193"/>
      <c r="G55" s="262"/>
      <c r="H55" s="262"/>
      <c r="I55" s="194"/>
      <c r="J55" s="193"/>
      <c r="K55" s="194">
        <f>C55*G55</f>
        <v>0</v>
      </c>
      <c r="L55" s="193"/>
      <c r="M55" s="104">
        <f>K55</f>
        <v>0</v>
      </c>
      <c r="N55" s="105"/>
      <c r="O55" s="91"/>
      <c r="P55" s="106"/>
      <c r="Q55" s="106"/>
      <c r="R55" s="106"/>
      <c r="S55" s="106"/>
      <c r="T55" s="106"/>
    </row>
    <row r="56" spans="1:20" s="108" customFormat="1" ht="3.6" customHeight="1" x14ac:dyDescent="0.25">
      <c r="A56" s="6"/>
      <c r="B56" s="107"/>
      <c r="C56" s="189"/>
      <c r="D56" s="190"/>
      <c r="E56" s="190"/>
      <c r="F56" s="190"/>
      <c r="G56" s="191"/>
      <c r="H56" s="191"/>
      <c r="I56" s="191"/>
      <c r="J56" s="190"/>
      <c r="K56" s="191"/>
      <c r="L56" s="190"/>
      <c r="M56" s="110"/>
      <c r="N56" s="109"/>
      <c r="O56" s="111"/>
    </row>
    <row r="57" spans="1:20" s="113" customFormat="1" ht="12.6" customHeight="1" x14ac:dyDescent="0.25">
      <c r="A57" s="6"/>
      <c r="B57" s="112"/>
      <c r="C57" s="195" t="s">
        <v>79</v>
      </c>
      <c r="D57" s="196"/>
      <c r="E57" s="196"/>
      <c r="F57" s="196"/>
      <c r="G57" s="197"/>
      <c r="H57" s="197"/>
      <c r="I57" s="197"/>
      <c r="J57" s="196"/>
      <c r="K57" s="197"/>
      <c r="L57" s="196"/>
      <c r="M57" s="115"/>
      <c r="N57" s="114"/>
      <c r="O57" s="116"/>
    </row>
    <row r="58" spans="1:20" s="113" customFormat="1" ht="12.6" customHeight="1" x14ac:dyDescent="0.25">
      <c r="A58" s="6"/>
      <c r="B58" s="112"/>
      <c r="C58" s="198"/>
      <c r="D58" s="196" t="s">
        <v>52</v>
      </c>
      <c r="E58" s="196"/>
      <c r="F58" s="196"/>
      <c r="G58" s="197"/>
      <c r="H58" s="197"/>
      <c r="I58" s="197"/>
      <c r="J58" s="196"/>
      <c r="K58" s="197"/>
      <c r="L58" s="196"/>
      <c r="M58" s="115"/>
      <c r="N58" s="114"/>
      <c r="O58" s="116" t="s">
        <v>77</v>
      </c>
    </row>
    <row r="59" spans="1:20" s="108" customFormat="1" ht="3.6" customHeight="1" x14ac:dyDescent="0.25">
      <c r="A59" s="6"/>
      <c r="B59" s="107"/>
      <c r="C59" s="189"/>
      <c r="D59" s="190"/>
      <c r="E59" s="190"/>
      <c r="F59" s="190"/>
      <c r="G59" s="191"/>
      <c r="H59" s="191"/>
      <c r="I59" s="191"/>
      <c r="J59" s="190"/>
      <c r="K59" s="191"/>
      <c r="L59" s="190"/>
      <c r="M59" s="110"/>
      <c r="N59" s="109"/>
      <c r="O59" s="111"/>
    </row>
    <row r="60" spans="1:20" s="113" customFormat="1" ht="12.6" customHeight="1" x14ac:dyDescent="0.25">
      <c r="A60" s="6"/>
      <c r="B60" s="112"/>
      <c r="C60" s="198"/>
      <c r="D60" s="196" t="s">
        <v>87</v>
      </c>
      <c r="E60" s="196"/>
      <c r="F60" s="196"/>
      <c r="G60" s="197"/>
      <c r="H60" s="197"/>
      <c r="I60" s="197"/>
      <c r="J60" s="196"/>
      <c r="K60" s="197"/>
      <c r="L60" s="196"/>
      <c r="M60" s="115"/>
      <c r="N60" s="114"/>
      <c r="O60" s="116"/>
    </row>
    <row r="61" spans="1:20" s="108" customFormat="1" ht="3.6" customHeight="1" x14ac:dyDescent="0.25">
      <c r="A61" s="6"/>
      <c r="B61" s="107"/>
      <c r="C61" s="189"/>
      <c r="D61" s="190"/>
      <c r="E61" s="190"/>
      <c r="F61" s="190"/>
      <c r="G61" s="191"/>
      <c r="H61" s="191"/>
      <c r="I61" s="191"/>
      <c r="J61" s="190"/>
      <c r="K61" s="191"/>
      <c r="L61" s="190"/>
      <c r="M61" s="110"/>
      <c r="N61" s="109"/>
      <c r="O61" s="111"/>
    </row>
    <row r="62" spans="1:20" s="113" customFormat="1" ht="13.8" customHeight="1" thickBot="1" x14ac:dyDescent="0.3">
      <c r="A62" s="6"/>
      <c r="B62" s="199"/>
      <c r="C62" s="200"/>
      <c r="D62" s="201" t="s">
        <v>80</v>
      </c>
      <c r="E62" s="201"/>
      <c r="F62" s="261"/>
      <c r="G62" s="261"/>
      <c r="H62" s="261"/>
      <c r="I62" s="261"/>
      <c r="J62" s="261"/>
      <c r="K62" s="261"/>
      <c r="L62" s="261"/>
      <c r="M62" s="202"/>
      <c r="N62" s="114"/>
      <c r="O62" s="116"/>
    </row>
    <row r="63" spans="1:20" s="190" customFormat="1" ht="6" customHeight="1" thickBot="1" x14ac:dyDescent="0.3">
      <c r="A63" s="212"/>
      <c r="B63" s="213"/>
      <c r="C63" s="189"/>
      <c r="G63" s="191"/>
      <c r="H63" s="191"/>
      <c r="I63" s="191"/>
      <c r="K63" s="191"/>
      <c r="M63" s="191"/>
      <c r="N63" s="191"/>
      <c r="O63" s="214"/>
    </row>
    <row r="64" spans="1:20" s="178" customFormat="1" ht="12" customHeight="1" thickBot="1" x14ac:dyDescent="0.35">
      <c r="A64" s="137">
        <v>15</v>
      </c>
      <c r="B64" s="342"/>
      <c r="C64" s="343"/>
      <c r="D64" s="34" t="s">
        <v>122</v>
      </c>
      <c r="E64" s="34"/>
      <c r="F64" s="344"/>
      <c r="G64" s="344"/>
      <c r="H64" s="344"/>
      <c r="I64" s="345"/>
      <c r="J64" s="345"/>
      <c r="K64" s="34"/>
      <c r="L64" s="34"/>
      <c r="M64" s="101"/>
      <c r="N64" s="8"/>
      <c r="O64" s="346" t="s">
        <v>128</v>
      </c>
      <c r="P64" s="8"/>
      <c r="Q64" s="8"/>
      <c r="R64" s="8"/>
      <c r="S64" s="8"/>
      <c r="T64" s="8"/>
    </row>
    <row r="65" spans="1:20" s="178" customFormat="1" ht="12" customHeight="1" x14ac:dyDescent="0.3">
      <c r="A65" s="137"/>
      <c r="B65" s="347" t="s">
        <v>129</v>
      </c>
      <c r="C65" s="348"/>
      <c r="D65" s="552">
        <v>28</v>
      </c>
      <c r="E65" s="349" t="s">
        <v>130</v>
      </c>
      <c r="F65" s="350"/>
      <c r="G65" s="350"/>
      <c r="H65" s="351"/>
      <c r="I65" s="352"/>
      <c r="J65" s="352"/>
      <c r="M65" s="71"/>
      <c r="N65" s="8"/>
      <c r="O65" s="346" t="s">
        <v>131</v>
      </c>
      <c r="P65" s="8"/>
      <c r="Q65" s="8"/>
      <c r="R65" s="8"/>
      <c r="S65" s="8"/>
      <c r="T65" s="8"/>
    </row>
    <row r="66" spans="1:20" s="178" customFormat="1" ht="12" customHeight="1" thickBot="1" x14ac:dyDescent="0.3">
      <c r="A66" s="137"/>
      <c r="B66" s="353"/>
      <c r="C66" s="354"/>
      <c r="D66" s="553"/>
      <c r="E66" s="355"/>
      <c r="F66" s="356"/>
      <c r="G66" s="356"/>
      <c r="H66" s="357"/>
      <c r="I66" s="89"/>
      <c r="M66" s="71"/>
      <c r="N66" s="8"/>
      <c r="P66" s="8"/>
      <c r="Q66" s="8"/>
      <c r="R66" s="8"/>
      <c r="S66" s="8"/>
      <c r="T66" s="8"/>
    </row>
    <row r="67" spans="1:20" s="178" customFormat="1" ht="24" customHeight="1" x14ac:dyDescent="0.25">
      <c r="A67" s="137"/>
      <c r="B67" s="358" t="s">
        <v>1</v>
      </c>
      <c r="C67" s="359" t="s">
        <v>132</v>
      </c>
      <c r="D67" s="360" t="s">
        <v>133</v>
      </c>
      <c r="E67" s="360" t="s">
        <v>134</v>
      </c>
      <c r="F67" s="361" t="s">
        <v>135</v>
      </c>
      <c r="G67" s="362"/>
      <c r="H67" s="363" t="s">
        <v>136</v>
      </c>
      <c r="I67" s="364" t="s">
        <v>137</v>
      </c>
      <c r="M67" s="71"/>
      <c r="N67" s="8"/>
      <c r="O67" s="228" t="s">
        <v>138</v>
      </c>
      <c r="P67" s="8"/>
      <c r="Q67" s="8"/>
      <c r="R67" s="8"/>
      <c r="S67" s="8"/>
      <c r="T67" s="8"/>
    </row>
    <row r="68" spans="1:20" s="118" customFormat="1" ht="10.5" customHeight="1" x14ac:dyDescent="0.2">
      <c r="A68" s="137"/>
      <c r="B68" s="365"/>
      <c r="C68" s="366">
        <f>D65</f>
        <v>28</v>
      </c>
      <c r="D68" s="366">
        <f>D65/2</f>
        <v>14</v>
      </c>
      <c r="E68" s="366">
        <f>C68/100*20</f>
        <v>5.6000000000000005</v>
      </c>
      <c r="F68" s="367">
        <f>C68/100*40</f>
        <v>11.200000000000001</v>
      </c>
      <c r="G68" s="367"/>
      <c r="H68" s="366">
        <f>C68/100*40</f>
        <v>11.200000000000001</v>
      </c>
      <c r="I68" s="368"/>
      <c r="M68" s="369"/>
      <c r="N68" s="370"/>
      <c r="O68" s="228"/>
      <c r="P68" s="370"/>
      <c r="Q68" s="370"/>
      <c r="R68" s="370"/>
      <c r="S68" s="370"/>
      <c r="T68" s="370"/>
    </row>
    <row r="69" spans="1:20" s="118" customFormat="1" ht="10.5" customHeight="1" x14ac:dyDescent="0.2">
      <c r="A69" s="137"/>
      <c r="B69" s="371" t="str">
        <f>IF($D$28="","",$D$28)</f>
        <v/>
      </c>
      <c r="C69" s="372"/>
      <c r="D69" s="373">
        <f>IF($G$32&gt;8,$D$68,0)</f>
        <v>0</v>
      </c>
      <c r="E69" s="374"/>
      <c r="F69" s="375"/>
      <c r="G69" s="375"/>
      <c r="H69" s="374"/>
      <c r="I69" s="373" t="str">
        <f t="shared" ref="I69:I75" si="0">IF(B69&lt;&gt;"",IF(SUM(C69+D69-E69-F69-H69)&lt;0,0,SUM(C69+D69-E69-F69-H69)),"")</f>
        <v/>
      </c>
      <c r="J69" s="376"/>
      <c r="K69" s="376"/>
      <c r="L69" s="376"/>
      <c r="M69" s="377"/>
      <c r="N69" s="378"/>
      <c r="O69" s="228"/>
      <c r="P69" s="370"/>
      <c r="Q69" s="370"/>
      <c r="R69" s="370"/>
      <c r="S69" s="370"/>
      <c r="T69" s="370"/>
    </row>
    <row r="70" spans="1:20" s="118" customFormat="1" ht="10.5" customHeight="1" x14ac:dyDescent="0.2">
      <c r="A70" s="137"/>
      <c r="B70" s="371" t="str">
        <f>IF(B69="","",IF((B69+1)&lt;=$D$30,B69+1,""))</f>
        <v/>
      </c>
      <c r="C70" s="372">
        <f>IF($D$30&gt;B70,$C$68,0)</f>
        <v>0</v>
      </c>
      <c r="D70" s="373">
        <f>IF(AND((B70&gt;0),C70&gt;0),0,IF(B70="",0,$D$68))</f>
        <v>0</v>
      </c>
      <c r="E70" s="374"/>
      <c r="F70" s="379"/>
      <c r="G70" s="380"/>
      <c r="H70" s="374"/>
      <c r="I70" s="373" t="str">
        <f t="shared" si="0"/>
        <v/>
      </c>
      <c r="J70" s="376"/>
      <c r="K70" s="376"/>
      <c r="L70" s="376"/>
      <c r="M70" s="377"/>
      <c r="N70" s="378"/>
      <c r="O70" s="228"/>
      <c r="P70" s="370"/>
      <c r="Q70" s="370"/>
      <c r="R70" s="370"/>
      <c r="S70" s="370"/>
      <c r="T70" s="370"/>
    </row>
    <row r="71" spans="1:20" s="118" customFormat="1" ht="10.5" customHeight="1" x14ac:dyDescent="0.2">
      <c r="A71" s="137"/>
      <c r="B71" s="371" t="str">
        <f t="shared" ref="B71:B75" si="1">IF(B70="","",IF((B70+1)&lt;=$D$30,B70+1,""))</f>
        <v/>
      </c>
      <c r="C71" s="372">
        <f t="shared" ref="C71:C75" si="2">IF($D$30&gt;B71,$C$68,0)</f>
        <v>0</v>
      </c>
      <c r="D71" s="373">
        <f t="shared" ref="D71:D75" si="3">IF(AND((B71&gt;0),C71&gt;0),0,IF(B71="",0,$D$68))</f>
        <v>0</v>
      </c>
      <c r="E71" s="374"/>
      <c r="F71" s="379"/>
      <c r="G71" s="380"/>
      <c r="H71" s="374"/>
      <c r="I71" s="373" t="str">
        <f t="shared" si="0"/>
        <v/>
      </c>
      <c r="J71" s="376"/>
      <c r="K71" s="376"/>
      <c r="L71" s="376"/>
      <c r="M71" s="377"/>
      <c r="N71" s="378"/>
      <c r="O71" s="228" t="s">
        <v>139</v>
      </c>
      <c r="P71" s="370"/>
      <c r="Q71" s="370"/>
      <c r="R71" s="370"/>
      <c r="S71" s="370"/>
      <c r="T71" s="370"/>
    </row>
    <row r="72" spans="1:20" s="118" customFormat="1" ht="10.5" customHeight="1" x14ac:dyDescent="0.2">
      <c r="A72" s="137"/>
      <c r="B72" s="371" t="str">
        <f t="shared" si="1"/>
        <v/>
      </c>
      <c r="C72" s="372">
        <f t="shared" si="2"/>
        <v>0</v>
      </c>
      <c r="D72" s="373">
        <f t="shared" si="3"/>
        <v>0</v>
      </c>
      <c r="E72" s="374"/>
      <c r="F72" s="379"/>
      <c r="G72" s="380"/>
      <c r="H72" s="374"/>
      <c r="I72" s="373" t="str">
        <f t="shared" si="0"/>
        <v/>
      </c>
      <c r="J72" s="376"/>
      <c r="K72" s="376"/>
      <c r="L72" s="376"/>
      <c r="M72" s="377"/>
      <c r="N72" s="378"/>
      <c r="O72" s="228"/>
      <c r="P72" s="370"/>
      <c r="Q72" s="370"/>
      <c r="R72" s="370"/>
      <c r="S72" s="370"/>
      <c r="T72" s="370"/>
    </row>
    <row r="73" spans="1:20" s="118" customFormat="1" ht="10.5" customHeight="1" x14ac:dyDescent="0.2">
      <c r="A73" s="137"/>
      <c r="B73" s="371" t="str">
        <f t="shared" si="1"/>
        <v/>
      </c>
      <c r="C73" s="372">
        <f t="shared" si="2"/>
        <v>0</v>
      </c>
      <c r="D73" s="373">
        <f t="shared" si="3"/>
        <v>0</v>
      </c>
      <c r="E73" s="374"/>
      <c r="F73" s="379"/>
      <c r="G73" s="380"/>
      <c r="H73" s="374"/>
      <c r="I73" s="373" t="str">
        <f t="shared" si="0"/>
        <v/>
      </c>
      <c r="J73" s="376"/>
      <c r="K73" s="376"/>
      <c r="L73" s="376"/>
      <c r="M73" s="377"/>
      <c r="N73" s="378"/>
      <c r="O73" s="228"/>
      <c r="P73" s="370"/>
      <c r="Q73" s="370"/>
      <c r="R73" s="370"/>
      <c r="S73" s="370"/>
      <c r="T73" s="370"/>
    </row>
    <row r="74" spans="1:20" s="118" customFormat="1" ht="10.5" customHeight="1" x14ac:dyDescent="0.2">
      <c r="A74" s="137"/>
      <c r="B74" s="371" t="str">
        <f t="shared" si="1"/>
        <v/>
      </c>
      <c r="C74" s="372">
        <f t="shared" si="2"/>
        <v>0</v>
      </c>
      <c r="D74" s="373">
        <f t="shared" si="3"/>
        <v>0</v>
      </c>
      <c r="E74" s="374"/>
      <c r="F74" s="379"/>
      <c r="G74" s="380"/>
      <c r="H74" s="374"/>
      <c r="I74" s="373" t="str">
        <f t="shared" si="0"/>
        <v/>
      </c>
      <c r="J74" s="376"/>
      <c r="K74" s="376"/>
      <c r="L74" s="376"/>
      <c r="M74" s="377"/>
      <c r="N74" s="378"/>
      <c r="O74" s="228"/>
      <c r="P74" s="370"/>
      <c r="Q74" s="370"/>
      <c r="R74" s="370"/>
      <c r="S74" s="370"/>
      <c r="T74" s="370"/>
    </row>
    <row r="75" spans="1:20" s="118" customFormat="1" ht="10.5" customHeight="1" x14ac:dyDescent="0.2">
      <c r="A75" s="137"/>
      <c r="B75" s="371" t="str">
        <f t="shared" si="1"/>
        <v/>
      </c>
      <c r="C75" s="372">
        <f t="shared" si="2"/>
        <v>0</v>
      </c>
      <c r="D75" s="373">
        <f t="shared" si="3"/>
        <v>0</v>
      </c>
      <c r="E75" s="374"/>
      <c r="F75" s="379"/>
      <c r="G75" s="380"/>
      <c r="H75" s="374"/>
      <c r="I75" s="373" t="str">
        <f t="shared" si="0"/>
        <v/>
      </c>
      <c r="J75" s="376"/>
      <c r="K75" s="376"/>
      <c r="L75" s="376"/>
      <c r="M75" s="377"/>
      <c r="N75" s="378"/>
      <c r="O75" s="228"/>
      <c r="P75" s="370"/>
      <c r="Q75" s="370"/>
      <c r="R75" s="370"/>
      <c r="S75" s="370"/>
      <c r="T75" s="370"/>
    </row>
    <row r="76" spans="1:20" s="178" customFormat="1" ht="18" customHeight="1" thickBot="1" x14ac:dyDescent="0.3">
      <c r="A76" s="137"/>
      <c r="B76" s="381" t="s">
        <v>140</v>
      </c>
      <c r="C76" s="382"/>
      <c r="D76" s="382"/>
      <c r="E76" s="382"/>
      <c r="F76" s="382"/>
      <c r="G76" s="382"/>
      <c r="H76" s="382"/>
      <c r="I76" s="382"/>
      <c r="J76" s="382"/>
      <c r="K76" s="98"/>
      <c r="L76" s="98">
        <f>SUM(J69:J75)</f>
        <v>0</v>
      </c>
      <c r="M76" s="100">
        <f>SUM(I69:I75)</f>
        <v>0</v>
      </c>
      <c r="N76" s="84"/>
      <c r="O76" s="176"/>
      <c r="P76" s="8"/>
      <c r="Q76" s="8"/>
      <c r="R76" s="8"/>
      <c r="S76" s="8"/>
      <c r="T76" s="8"/>
    </row>
    <row r="77" spans="1:20" ht="19.8" customHeight="1" thickBot="1" x14ac:dyDescent="0.3">
      <c r="A77" s="117">
        <v>15</v>
      </c>
      <c r="B77" s="203"/>
      <c r="C77" s="204" t="s">
        <v>121</v>
      </c>
      <c r="D77" s="205" t="s">
        <v>122</v>
      </c>
      <c r="E77" s="205"/>
      <c r="F77" s="206"/>
      <c r="G77" s="206"/>
      <c r="H77" s="206"/>
      <c r="I77" s="207"/>
      <c r="J77" s="207"/>
      <c r="K77" s="208"/>
      <c r="L77" s="208"/>
      <c r="M77" s="209"/>
      <c r="O77" s="183" t="s">
        <v>125</v>
      </c>
      <c r="P77" s="8"/>
      <c r="Q77" s="8"/>
      <c r="R77" s="8"/>
      <c r="S77" s="8"/>
      <c r="T77" s="8"/>
    </row>
    <row r="78" spans="1:20" s="187" customFormat="1" ht="10.199999999999999" customHeight="1" thickBot="1" x14ac:dyDescent="0.3">
      <c r="A78" s="217"/>
      <c r="C78" s="188"/>
      <c r="D78" s="184"/>
      <c r="E78" s="184"/>
      <c r="F78" s="185"/>
      <c r="G78" s="185"/>
      <c r="H78" s="185"/>
      <c r="I78" s="186"/>
      <c r="J78" s="186"/>
      <c r="N78" s="216"/>
      <c r="O78" s="218"/>
      <c r="P78" s="216"/>
      <c r="Q78" s="216"/>
      <c r="R78" s="216"/>
      <c r="S78" s="216"/>
      <c r="T78" s="216"/>
    </row>
    <row r="79" spans="1:20" ht="21" customHeight="1" thickBot="1" x14ac:dyDescent="0.3">
      <c r="B79" s="311" t="s">
        <v>26</v>
      </c>
      <c r="C79" s="312"/>
      <c r="D79" s="313"/>
      <c r="E79" s="313"/>
      <c r="F79" s="313"/>
      <c r="G79" s="313"/>
      <c r="H79" s="313"/>
      <c r="I79" s="313"/>
      <c r="J79" s="313"/>
      <c r="K79" s="210">
        <f>K55+K53+M76</f>
        <v>0</v>
      </c>
      <c r="L79" s="208"/>
      <c r="M79" s="211">
        <f>M55+M53+M76</f>
        <v>0</v>
      </c>
      <c r="N79" s="120"/>
      <c r="O79" s="119"/>
      <c r="P79" s="8"/>
      <c r="Q79" s="8"/>
      <c r="R79" s="8"/>
      <c r="S79" s="8"/>
      <c r="T79" s="8"/>
    </row>
    <row r="80" spans="1:20" s="187" customFormat="1" ht="5.25" customHeight="1" thickBot="1" x14ac:dyDescent="0.3">
      <c r="A80" s="212"/>
      <c r="B80" s="288"/>
      <c r="C80" s="288"/>
      <c r="D80" s="288"/>
      <c r="E80" s="288"/>
      <c r="F80" s="288"/>
      <c r="G80" s="288"/>
      <c r="H80" s="288"/>
      <c r="I80" s="288"/>
      <c r="J80" s="288"/>
      <c r="K80" s="288"/>
      <c r="L80" s="288"/>
      <c r="M80" s="288"/>
      <c r="N80" s="215"/>
      <c r="O80" s="216"/>
      <c r="P80" s="216"/>
      <c r="Q80" s="216"/>
      <c r="R80" s="216"/>
      <c r="S80" s="216"/>
      <c r="T80" s="216"/>
    </row>
    <row r="81" spans="1:20" ht="13.2" customHeight="1" x14ac:dyDescent="0.25">
      <c r="A81" s="6">
        <v>16</v>
      </c>
      <c r="B81" s="121" t="s">
        <v>109</v>
      </c>
      <c r="C81" s="34"/>
      <c r="D81" s="122"/>
      <c r="E81" s="122"/>
      <c r="F81" s="122"/>
      <c r="G81" s="122"/>
      <c r="H81" s="122"/>
      <c r="I81" s="122"/>
      <c r="J81" s="293"/>
      <c r="K81" s="293"/>
      <c r="L81" s="293"/>
      <c r="M81" s="294"/>
      <c r="N81" s="123"/>
      <c r="O81" s="8"/>
      <c r="P81" s="8"/>
      <c r="Q81" s="8"/>
      <c r="R81" s="8"/>
      <c r="S81" s="8"/>
      <c r="T81" s="8"/>
    </row>
    <row r="82" spans="1:20" ht="3.6" customHeight="1" x14ac:dyDescent="0.25">
      <c r="B82" s="173"/>
      <c r="C82" s="181"/>
      <c r="D82" s="181"/>
      <c r="E82" s="181"/>
      <c r="F82" s="181"/>
      <c r="G82" s="181"/>
      <c r="H82" s="181"/>
      <c r="I82" s="181"/>
      <c r="J82" s="295"/>
      <c r="K82" s="295"/>
      <c r="L82" s="295"/>
      <c r="M82" s="296"/>
      <c r="N82" s="124"/>
    </row>
    <row r="83" spans="1:20" ht="4.2" customHeight="1" x14ac:dyDescent="0.25">
      <c r="B83" s="125"/>
      <c r="C83" s="182"/>
      <c r="D83" s="182"/>
      <c r="E83" s="182"/>
      <c r="F83" s="182"/>
      <c r="G83" s="182"/>
      <c r="H83" s="182"/>
      <c r="I83" s="182"/>
      <c r="J83" s="295"/>
      <c r="K83" s="295"/>
      <c r="L83" s="295"/>
      <c r="M83" s="296"/>
      <c r="N83" s="123"/>
      <c r="O83" s="8"/>
      <c r="P83" s="8"/>
      <c r="Q83" s="8"/>
      <c r="R83" s="8"/>
      <c r="S83" s="8"/>
      <c r="T83" s="8"/>
    </row>
    <row r="84" spans="1:20" ht="11.4" customHeight="1" x14ac:dyDescent="0.25">
      <c r="B84" s="314">
        <f>D8</f>
        <v>0</v>
      </c>
      <c r="C84" s="315"/>
      <c r="D84" s="315"/>
      <c r="E84" s="315"/>
      <c r="F84" s="315"/>
      <c r="G84" s="251">
        <f ca="1">TODAY()</f>
        <v>44222</v>
      </c>
      <c r="H84" s="251"/>
      <c r="I84" s="180"/>
      <c r="J84" s="295"/>
      <c r="K84" s="295"/>
      <c r="L84" s="295"/>
      <c r="M84" s="296"/>
      <c r="O84" s="93" t="s">
        <v>81</v>
      </c>
      <c r="P84" s="8"/>
      <c r="Q84" s="8"/>
      <c r="R84" s="8"/>
      <c r="S84" s="8"/>
      <c r="T84" s="8"/>
    </row>
    <row r="85" spans="1:20" s="174" customFormat="1" ht="11.4" customHeight="1" thickBot="1" x14ac:dyDescent="0.3">
      <c r="A85" s="6"/>
      <c r="B85" s="279" t="s">
        <v>27</v>
      </c>
      <c r="C85" s="280"/>
      <c r="D85" s="280"/>
      <c r="E85" s="280"/>
      <c r="F85" s="280"/>
      <c r="G85" s="175" t="s">
        <v>1</v>
      </c>
      <c r="H85" s="175"/>
      <c r="I85" s="175"/>
      <c r="J85" s="280">
        <f>D4</f>
        <v>0</v>
      </c>
      <c r="K85" s="280"/>
      <c r="L85" s="280"/>
      <c r="M85" s="281"/>
      <c r="N85" s="8"/>
      <c r="O85" s="93"/>
      <c r="P85" s="8"/>
      <c r="Q85" s="8"/>
      <c r="R85" s="8"/>
      <c r="S85" s="8"/>
      <c r="T85" s="8"/>
    </row>
    <row r="86" spans="1:20" s="129" customFormat="1" ht="19.5" customHeight="1" x14ac:dyDescent="0.25">
      <c r="A86" s="6"/>
      <c r="N86" s="127"/>
      <c r="O86" s="128"/>
      <c r="P86" s="128"/>
      <c r="Q86" s="128"/>
      <c r="R86" s="128"/>
      <c r="S86" s="128"/>
      <c r="T86" s="128"/>
    </row>
    <row r="87" spans="1:20" s="129" customFormat="1" ht="9" customHeight="1" thickBot="1" x14ac:dyDescent="0.3">
      <c r="A87" s="6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27"/>
      <c r="O87" s="128"/>
      <c r="P87" s="128"/>
      <c r="Q87" s="128"/>
      <c r="R87" s="128"/>
      <c r="S87" s="128"/>
      <c r="T87" s="128"/>
    </row>
    <row r="88" spans="1:20" ht="25.5" customHeight="1" thickBot="1" x14ac:dyDescent="0.3">
      <c r="B88" s="245" t="s">
        <v>113</v>
      </c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7"/>
      <c r="N88" s="130"/>
      <c r="O88" s="8"/>
      <c r="P88" s="8"/>
      <c r="Q88" s="8"/>
      <c r="R88" s="8"/>
      <c r="S88" s="8"/>
      <c r="T88" s="8"/>
    </row>
    <row r="89" spans="1:20" ht="3.75" customHeight="1" x14ac:dyDescent="0.25">
      <c r="O89" s="8"/>
      <c r="P89" s="8"/>
      <c r="Q89" s="8"/>
      <c r="R89" s="8"/>
      <c r="S89" s="8"/>
      <c r="T89" s="8"/>
    </row>
    <row r="90" spans="1:20" ht="3.75" customHeight="1" x14ac:dyDescent="0.25">
      <c r="O90" s="8"/>
      <c r="P90" s="8"/>
      <c r="Q90" s="8"/>
      <c r="R90" s="8"/>
      <c r="S90" s="8"/>
      <c r="T90" s="8"/>
    </row>
    <row r="91" spans="1:20" s="136" customFormat="1" ht="3.6" customHeight="1" thickBot="1" x14ac:dyDescent="0.3">
      <c r="A91" s="6"/>
      <c r="B91" s="131"/>
      <c r="C91" s="131"/>
      <c r="D91" s="131"/>
      <c r="E91" s="131"/>
      <c r="F91" s="131"/>
      <c r="G91" s="132"/>
      <c r="H91" s="131"/>
      <c r="I91" s="131"/>
      <c r="J91" s="131"/>
      <c r="K91" s="133"/>
      <c r="L91" s="131"/>
      <c r="M91" s="133"/>
      <c r="N91" s="134"/>
      <c r="O91" s="135"/>
      <c r="P91" s="135"/>
      <c r="Q91" s="135"/>
      <c r="R91" s="135"/>
      <c r="S91" s="135"/>
      <c r="T91" s="135"/>
    </row>
    <row r="92" spans="1:20" s="10" customFormat="1" ht="37.200000000000003" customHeight="1" thickBot="1" x14ac:dyDescent="0.3">
      <c r="A92" s="137"/>
      <c r="B92" s="240" t="s">
        <v>118</v>
      </c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2"/>
      <c r="N92" s="138"/>
      <c r="O92" s="7"/>
      <c r="P92" s="7"/>
      <c r="Q92" s="7"/>
      <c r="R92" s="7"/>
      <c r="S92" s="7"/>
      <c r="T92" s="7"/>
    </row>
    <row r="93" spans="1:20" s="10" customFormat="1" ht="4.8" customHeight="1" thickBot="1" x14ac:dyDescent="0.3">
      <c r="A93" s="137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9"/>
    </row>
    <row r="94" spans="1:20" s="10" customFormat="1" ht="7.2" customHeight="1" x14ac:dyDescent="0.25">
      <c r="A94" s="137"/>
      <c r="B94" s="140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2"/>
      <c r="N94" s="9"/>
    </row>
    <row r="95" spans="1:20" s="59" customFormat="1" ht="10.8" customHeight="1" x14ac:dyDescent="0.25">
      <c r="A95" s="137">
        <v>17</v>
      </c>
      <c r="B95" s="143" t="s">
        <v>98</v>
      </c>
      <c r="C95" s="320"/>
      <c r="D95" s="320"/>
      <c r="E95" s="320"/>
      <c r="F95" s="320"/>
      <c r="G95" s="320"/>
      <c r="H95" s="320"/>
      <c r="I95" s="320"/>
      <c r="J95" s="320"/>
      <c r="K95" s="320" t="s">
        <v>99</v>
      </c>
      <c r="L95" s="320"/>
      <c r="M95" s="144" t="s">
        <v>100</v>
      </c>
      <c r="N95" s="145"/>
      <c r="O95" s="61"/>
      <c r="P95" s="61"/>
      <c r="Q95" s="61"/>
      <c r="R95" s="61"/>
      <c r="S95" s="61"/>
      <c r="T95" s="61"/>
    </row>
    <row r="96" spans="1:20" s="147" customFormat="1" ht="15" customHeight="1" x14ac:dyDescent="0.25">
      <c r="A96" s="239" t="s">
        <v>114</v>
      </c>
      <c r="B96" s="146" t="s">
        <v>105</v>
      </c>
      <c r="C96" s="321">
        <f>D4</f>
        <v>0</v>
      </c>
      <c r="D96" s="321"/>
      <c r="E96" s="321"/>
      <c r="F96" s="321"/>
      <c r="G96" s="321"/>
      <c r="H96" s="322"/>
      <c r="I96" s="323" t="s">
        <v>101</v>
      </c>
      <c r="J96" s="324"/>
      <c r="K96" s="325">
        <f>K79</f>
        <v>0</v>
      </c>
      <c r="L96" s="324"/>
      <c r="M96" s="148">
        <f>M79</f>
        <v>0</v>
      </c>
      <c r="N96" s="149"/>
      <c r="O96" s="150"/>
      <c r="P96" s="150"/>
      <c r="Q96" s="150"/>
      <c r="R96" s="150"/>
      <c r="S96" s="150"/>
      <c r="T96" s="150"/>
    </row>
    <row r="97" spans="1:20" s="147" customFormat="1" ht="15" customHeight="1" x14ac:dyDescent="0.25">
      <c r="A97" s="239"/>
      <c r="B97" s="151" t="s">
        <v>111</v>
      </c>
      <c r="C97" s="321">
        <f>D20</f>
        <v>0</v>
      </c>
      <c r="D97" s="321"/>
      <c r="E97" s="321"/>
      <c r="F97" s="321"/>
      <c r="G97" s="321"/>
      <c r="H97" s="322"/>
      <c r="I97" s="323" t="s">
        <v>102</v>
      </c>
      <c r="J97" s="324"/>
      <c r="K97" s="325">
        <f>K55</f>
        <v>0</v>
      </c>
      <c r="L97" s="324"/>
      <c r="M97" s="148">
        <f>M55</f>
        <v>0</v>
      </c>
      <c r="N97" s="149"/>
      <c r="O97" s="150"/>
      <c r="P97" s="150"/>
      <c r="Q97" s="150"/>
      <c r="R97" s="150"/>
      <c r="S97" s="150"/>
      <c r="T97" s="150"/>
    </row>
    <row r="98" spans="1:20" s="147" customFormat="1" ht="15" customHeight="1" x14ac:dyDescent="0.25">
      <c r="A98" s="239"/>
      <c r="B98" s="151" t="s">
        <v>115</v>
      </c>
      <c r="C98" s="326">
        <f>D28</f>
        <v>0</v>
      </c>
      <c r="D98" s="326"/>
      <c r="E98" s="327">
        <f>D30</f>
        <v>0</v>
      </c>
      <c r="F98" s="328"/>
      <c r="G98" s="328"/>
      <c r="H98" s="322"/>
      <c r="I98" s="323"/>
      <c r="J98" s="324"/>
      <c r="K98" s="325"/>
      <c r="L98" s="324"/>
      <c r="M98" s="148"/>
      <c r="N98" s="149"/>
      <c r="O98" s="150"/>
      <c r="P98" s="150"/>
      <c r="Q98" s="150"/>
      <c r="R98" s="150"/>
      <c r="S98" s="150"/>
      <c r="T98" s="150"/>
    </row>
    <row r="99" spans="1:20" s="147" customFormat="1" ht="15" customHeight="1" x14ac:dyDescent="0.25">
      <c r="A99" s="239"/>
      <c r="B99" s="151" t="s">
        <v>112</v>
      </c>
      <c r="C99" s="321">
        <f>K4</f>
        <v>0</v>
      </c>
      <c r="D99" s="321"/>
      <c r="E99" s="321"/>
      <c r="F99" s="321"/>
      <c r="G99" s="321"/>
      <c r="H99" s="322"/>
      <c r="I99" s="329" t="s">
        <v>103</v>
      </c>
      <c r="J99" s="330"/>
      <c r="K99" s="331">
        <f>K79</f>
        <v>0</v>
      </c>
      <c r="L99" s="330"/>
      <c r="M99" s="152">
        <f>M79</f>
        <v>0</v>
      </c>
      <c r="N99" s="153"/>
      <c r="O99" s="150"/>
      <c r="P99" s="150"/>
      <c r="Q99" s="150"/>
      <c r="R99" s="150"/>
      <c r="S99" s="150"/>
      <c r="T99" s="150"/>
    </row>
    <row r="100" spans="1:20" s="147" customFormat="1" ht="9" customHeight="1" x14ac:dyDescent="0.25">
      <c r="A100" s="239"/>
      <c r="B100" s="154"/>
      <c r="C100" s="330"/>
      <c r="D100" s="330"/>
      <c r="E100" s="330"/>
      <c r="F100" s="330"/>
      <c r="G100" s="329"/>
      <c r="H100" s="330"/>
      <c r="I100" s="330"/>
      <c r="J100" s="330"/>
      <c r="K100" s="331"/>
      <c r="L100" s="330"/>
      <c r="M100" s="152"/>
      <c r="N100" s="153"/>
      <c r="O100" s="150"/>
      <c r="P100" s="150"/>
      <c r="Q100" s="150"/>
      <c r="R100" s="150"/>
      <c r="S100" s="150"/>
      <c r="T100" s="150"/>
    </row>
    <row r="101" spans="1:20" s="147" customFormat="1" ht="15" customHeight="1" x14ac:dyDescent="0.25">
      <c r="A101" s="239"/>
      <c r="B101" s="102" t="s">
        <v>107</v>
      </c>
      <c r="C101" s="330"/>
      <c r="D101" s="330"/>
      <c r="E101" s="330"/>
      <c r="F101" s="330"/>
      <c r="G101" s="329"/>
      <c r="H101" s="330"/>
      <c r="I101" s="330"/>
      <c r="J101" s="330" t="s">
        <v>106</v>
      </c>
      <c r="K101" s="331"/>
      <c r="L101" s="330"/>
      <c r="M101" s="152"/>
      <c r="N101" s="153"/>
      <c r="O101" s="150"/>
      <c r="P101" s="150"/>
      <c r="Q101" s="150"/>
      <c r="R101" s="150"/>
      <c r="S101" s="150"/>
      <c r="T101" s="150"/>
    </row>
    <row r="102" spans="1:20" s="136" customFormat="1" ht="6.6" customHeight="1" x14ac:dyDescent="0.25">
      <c r="A102" s="239"/>
      <c r="B102" s="155"/>
      <c r="C102" s="332"/>
      <c r="D102" s="332"/>
      <c r="E102" s="332"/>
      <c r="F102" s="332"/>
      <c r="G102" s="333"/>
      <c r="H102" s="332"/>
      <c r="I102" s="332"/>
      <c r="J102" s="332"/>
      <c r="K102" s="334"/>
      <c r="L102" s="332"/>
      <c r="M102" s="156"/>
      <c r="N102" s="134"/>
      <c r="O102" s="135"/>
      <c r="P102" s="135"/>
      <c r="Q102" s="135"/>
      <c r="R102" s="135"/>
      <c r="S102" s="135"/>
      <c r="T102" s="135"/>
    </row>
    <row r="103" spans="1:20" ht="13.2" x14ac:dyDescent="0.25">
      <c r="A103" s="239"/>
      <c r="B103" s="177"/>
      <c r="C103" s="187"/>
      <c r="D103" s="187"/>
      <c r="E103" s="187"/>
      <c r="F103" s="187"/>
      <c r="G103" s="187"/>
      <c r="H103" s="187"/>
      <c r="I103" s="187"/>
      <c r="J103" s="187"/>
      <c r="K103" s="335" t="s">
        <v>48</v>
      </c>
      <c r="L103" s="336"/>
      <c r="M103" s="317">
        <f>K79-MAX(B116,B126)</f>
        <v>0</v>
      </c>
      <c r="N103" s="157"/>
      <c r="O103" s="282" t="s">
        <v>104</v>
      </c>
      <c r="P103" s="8"/>
      <c r="Q103" s="8"/>
      <c r="R103" s="8"/>
      <c r="S103" s="8"/>
      <c r="T103" s="8"/>
    </row>
    <row r="104" spans="1:20" ht="13.5" customHeight="1" x14ac:dyDescent="0.25">
      <c r="A104" s="239"/>
      <c r="B104" s="243" t="s">
        <v>29</v>
      </c>
      <c r="C104" s="337"/>
      <c r="D104" s="337"/>
      <c r="E104" s="337"/>
      <c r="F104" s="337"/>
      <c r="G104" s="339" t="s">
        <v>127</v>
      </c>
      <c r="H104" s="338"/>
      <c r="I104" s="338"/>
      <c r="J104" s="339" t="s">
        <v>126</v>
      </c>
      <c r="K104" s="340" t="s">
        <v>50</v>
      </c>
      <c r="L104" s="336"/>
      <c r="M104" s="318">
        <f>K79</f>
        <v>0</v>
      </c>
      <c r="N104" s="159"/>
      <c r="O104" s="283"/>
      <c r="P104" s="8"/>
      <c r="Q104" s="8"/>
      <c r="R104" s="8"/>
      <c r="S104" s="8"/>
      <c r="T104" s="8"/>
    </row>
    <row r="105" spans="1:20" ht="13.5" customHeight="1" x14ac:dyDescent="0.25">
      <c r="A105" s="239"/>
      <c r="B105" s="177"/>
      <c r="C105" s="187"/>
      <c r="D105" s="187"/>
      <c r="E105" s="187"/>
      <c r="F105" s="187"/>
      <c r="G105" s="187"/>
      <c r="H105" s="187"/>
      <c r="I105" s="187"/>
      <c r="J105" s="187"/>
      <c r="K105" s="340" t="s">
        <v>49</v>
      </c>
      <c r="L105" s="336"/>
      <c r="M105" s="318">
        <f>M104-M103</f>
        <v>0</v>
      </c>
      <c r="N105" s="159"/>
      <c r="O105" s="283"/>
      <c r="P105" s="8"/>
      <c r="Q105" s="8"/>
      <c r="R105" s="8"/>
      <c r="S105" s="8"/>
      <c r="T105" s="8"/>
    </row>
    <row r="106" spans="1:20" ht="18.600000000000001" customHeight="1" x14ac:dyDescent="0.25">
      <c r="A106" s="239"/>
      <c r="B106" s="297"/>
      <c r="C106" s="298"/>
      <c r="D106" s="298"/>
      <c r="E106" s="187"/>
      <c r="F106" s="316"/>
      <c r="G106" s="316"/>
      <c r="H106" s="316"/>
      <c r="I106" s="187"/>
      <c r="J106" s="158"/>
      <c r="K106" s="319"/>
      <c r="L106" s="187"/>
      <c r="M106" s="71"/>
      <c r="N106" s="159"/>
      <c r="O106" s="283"/>
      <c r="P106" s="8"/>
      <c r="Q106" s="8"/>
      <c r="R106" s="8"/>
      <c r="S106" s="8"/>
      <c r="T106" s="8"/>
    </row>
    <row r="107" spans="1:20" s="53" customFormat="1" ht="13.2" x14ac:dyDescent="0.25">
      <c r="A107" s="160"/>
      <c r="B107" s="284" t="s">
        <v>28</v>
      </c>
      <c r="C107" s="341"/>
      <c r="D107" s="341"/>
      <c r="E107" s="341"/>
      <c r="F107" s="341"/>
      <c r="G107" s="185" t="s">
        <v>28</v>
      </c>
      <c r="H107" s="185"/>
      <c r="I107" s="185"/>
      <c r="J107" s="185" t="s">
        <v>28</v>
      </c>
      <c r="K107" s="185"/>
      <c r="L107" s="184"/>
      <c r="M107" s="161"/>
      <c r="N107" s="52"/>
      <c r="O107" s="283"/>
      <c r="P107" s="52"/>
      <c r="Q107" s="52"/>
      <c r="R107" s="52"/>
      <c r="S107" s="52"/>
      <c r="T107" s="52"/>
    </row>
    <row r="108" spans="1:20" ht="3" customHeight="1" thickBot="1" x14ac:dyDescent="0.3">
      <c r="A108" s="137"/>
      <c r="B108" s="162"/>
      <c r="C108" s="163"/>
      <c r="D108" s="163"/>
      <c r="E108" s="163"/>
      <c r="F108" s="163"/>
      <c r="G108" s="163"/>
      <c r="H108" s="163"/>
      <c r="I108" s="163"/>
      <c r="J108" s="163"/>
      <c r="K108" s="96"/>
      <c r="L108" s="96"/>
      <c r="M108" s="97"/>
      <c r="O108" s="91"/>
      <c r="P108" s="8"/>
      <c r="Q108" s="8"/>
      <c r="R108" s="8"/>
      <c r="S108" s="8"/>
      <c r="T108" s="8"/>
    </row>
    <row r="109" spans="1:20" s="10" customFormat="1" ht="7.2" customHeight="1" x14ac:dyDescent="0.25">
      <c r="A109" s="137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9"/>
    </row>
    <row r="110" spans="1:20" ht="3.6" customHeight="1" thickBot="1" x14ac:dyDescent="0.3">
      <c r="B110" s="118"/>
      <c r="C110" s="118"/>
      <c r="D110" s="118"/>
      <c r="E110" s="118"/>
      <c r="F110" s="118"/>
      <c r="G110" s="118"/>
      <c r="H110" s="118"/>
      <c r="I110" s="118"/>
      <c r="J110" s="118"/>
      <c r="O110" s="91"/>
      <c r="P110" s="8"/>
      <c r="Q110" s="8"/>
      <c r="R110" s="8"/>
      <c r="S110" s="8"/>
      <c r="T110" s="8"/>
    </row>
    <row r="111" spans="1:20" s="166" customFormat="1" ht="17.399999999999999" customHeight="1" x14ac:dyDescent="0.3">
      <c r="A111" s="164">
        <v>18</v>
      </c>
      <c r="B111" s="289" t="s">
        <v>30</v>
      </c>
      <c r="C111" s="290"/>
      <c r="D111" s="290"/>
      <c r="E111" s="290"/>
      <c r="F111" s="290"/>
      <c r="G111" s="290"/>
      <c r="H111" s="290"/>
      <c r="I111" s="290"/>
      <c r="J111" s="290"/>
      <c r="K111" s="290"/>
      <c r="L111" s="290"/>
      <c r="M111" s="291"/>
      <c r="N111" s="165"/>
      <c r="O111" s="119" t="s">
        <v>35</v>
      </c>
      <c r="P111" s="165"/>
      <c r="Q111" s="165"/>
      <c r="R111" s="165"/>
      <c r="S111" s="165"/>
      <c r="T111" s="165"/>
    </row>
    <row r="112" spans="1:20" ht="46.8" customHeight="1" x14ac:dyDescent="0.25">
      <c r="B112" s="276" t="s">
        <v>31</v>
      </c>
      <c r="C112" s="277"/>
      <c r="D112" s="277"/>
      <c r="E112" s="277"/>
      <c r="F112" s="277"/>
      <c r="G112" s="277"/>
      <c r="H112" s="277"/>
      <c r="I112" s="277"/>
      <c r="J112" s="277"/>
      <c r="K112" s="277"/>
      <c r="L112" s="277"/>
      <c r="M112" s="278"/>
      <c r="N112" s="2"/>
      <c r="O112" s="119"/>
      <c r="P112" s="8"/>
      <c r="Q112" s="8"/>
      <c r="R112" s="8"/>
      <c r="S112" s="8"/>
      <c r="T112" s="8"/>
    </row>
    <row r="113" spans="1:20" ht="34.200000000000003" customHeight="1" x14ac:dyDescent="0.25">
      <c r="B113" s="276" t="s">
        <v>36</v>
      </c>
      <c r="C113" s="277"/>
      <c r="D113" s="277"/>
      <c r="E113" s="277"/>
      <c r="F113" s="277"/>
      <c r="G113" s="277"/>
      <c r="H113" s="277"/>
      <c r="I113" s="277"/>
      <c r="J113" s="277"/>
      <c r="K113" s="277"/>
      <c r="L113" s="277"/>
      <c r="M113" s="278"/>
      <c r="N113" s="2"/>
      <c r="O113" s="119"/>
      <c r="Q113" s="8"/>
      <c r="R113" s="8"/>
      <c r="S113" s="8"/>
      <c r="T113" s="8"/>
    </row>
    <row r="114" spans="1:20" ht="18" customHeight="1" x14ac:dyDescent="0.25">
      <c r="B114" s="273">
        <f>K79</f>
        <v>0</v>
      </c>
      <c r="C114" s="274"/>
      <c r="D114" s="274"/>
      <c r="E114" s="274"/>
      <c r="F114" s="274"/>
      <c r="G114" s="274"/>
      <c r="H114" s="274"/>
      <c r="I114" s="274"/>
      <c r="J114" s="274"/>
      <c r="K114" s="274"/>
      <c r="L114" s="274"/>
      <c r="M114" s="275"/>
      <c r="N114" s="1"/>
      <c r="O114" s="119"/>
      <c r="P114" s="8"/>
      <c r="Q114" s="8"/>
      <c r="R114" s="8"/>
      <c r="S114" s="8"/>
      <c r="T114" s="8"/>
    </row>
    <row r="115" spans="1:20" ht="42.75" customHeight="1" x14ac:dyDescent="0.25">
      <c r="B115" s="276" t="s">
        <v>116</v>
      </c>
      <c r="C115" s="277"/>
      <c r="D115" s="277"/>
      <c r="E115" s="277"/>
      <c r="F115" s="277"/>
      <c r="G115" s="277"/>
      <c r="H115" s="277"/>
      <c r="I115" s="277"/>
      <c r="J115" s="277"/>
      <c r="K115" s="277"/>
      <c r="L115" s="277"/>
      <c r="M115" s="278"/>
      <c r="N115" s="2"/>
      <c r="O115" s="304" t="s">
        <v>123</v>
      </c>
      <c r="P115" s="8"/>
      <c r="Q115" s="8"/>
      <c r="R115" s="8"/>
      <c r="S115" s="8"/>
      <c r="T115" s="8"/>
    </row>
    <row r="116" spans="1:20" ht="16.5" customHeight="1" x14ac:dyDescent="0.25">
      <c r="B116" s="285">
        <f>IF(B126&gt;0,0,K48-M49)</f>
        <v>0</v>
      </c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7"/>
      <c r="N116" s="1"/>
      <c r="O116" s="304"/>
      <c r="P116" s="8"/>
      <c r="Q116" s="8"/>
      <c r="R116" s="8"/>
      <c r="S116" s="8"/>
      <c r="T116" s="8"/>
    </row>
    <row r="117" spans="1:20" ht="72" customHeight="1" x14ac:dyDescent="0.25">
      <c r="B117" s="305" t="s">
        <v>37</v>
      </c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8"/>
      <c r="N117" s="2"/>
      <c r="O117" s="304"/>
      <c r="P117" s="8"/>
      <c r="Q117" s="8"/>
      <c r="R117" s="8"/>
      <c r="S117" s="8"/>
      <c r="T117" s="8"/>
    </row>
    <row r="118" spans="1:20" ht="32.25" customHeight="1" x14ac:dyDescent="0.25">
      <c r="A118" s="117">
        <v>19</v>
      </c>
      <c r="B118" s="297">
        <f>D4</f>
        <v>0</v>
      </c>
      <c r="C118" s="298"/>
      <c r="D118" s="298"/>
      <c r="E118" s="298"/>
      <c r="F118" s="298"/>
      <c r="G118" s="292">
        <f ca="1">TODAY()</f>
        <v>44222</v>
      </c>
      <c r="H118" s="292"/>
      <c r="I118" s="126"/>
      <c r="J118" s="301"/>
      <c r="K118" s="302"/>
      <c r="L118" s="302"/>
      <c r="M118" s="303"/>
      <c r="O118" s="119" t="s">
        <v>56</v>
      </c>
      <c r="P118" s="8"/>
      <c r="Q118" s="8"/>
      <c r="R118" s="8"/>
      <c r="S118" s="8"/>
      <c r="T118" s="8"/>
    </row>
    <row r="119" spans="1:20" s="129" customFormat="1" ht="19.5" customHeight="1" thickBot="1" x14ac:dyDescent="0.3">
      <c r="A119" s="6"/>
      <c r="B119" s="299" t="s">
        <v>32</v>
      </c>
      <c r="C119" s="300"/>
      <c r="D119" s="300"/>
      <c r="E119" s="300"/>
      <c r="F119" s="300"/>
      <c r="G119" s="167" t="s">
        <v>1</v>
      </c>
      <c r="H119" s="167"/>
      <c r="I119" s="167"/>
      <c r="J119" s="280" t="s">
        <v>28</v>
      </c>
      <c r="K119" s="280"/>
      <c r="L119" s="280"/>
      <c r="M119" s="281"/>
      <c r="N119" s="127"/>
      <c r="O119" s="119"/>
      <c r="P119" s="128"/>
      <c r="Q119" s="128"/>
      <c r="R119" s="128"/>
      <c r="S119" s="128"/>
      <c r="T119" s="128"/>
    </row>
    <row r="120" spans="1:20" ht="6.75" customHeight="1" thickBot="1" x14ac:dyDescent="0.3">
      <c r="O120" s="8"/>
      <c r="P120" s="8"/>
      <c r="Q120" s="8"/>
      <c r="R120" s="8"/>
      <c r="S120" s="8"/>
      <c r="T120" s="8"/>
    </row>
    <row r="121" spans="1:20" s="166" customFormat="1" ht="18.75" customHeight="1" x14ac:dyDescent="0.3">
      <c r="A121" s="164">
        <v>20</v>
      </c>
      <c r="B121" s="289" t="s">
        <v>34</v>
      </c>
      <c r="C121" s="290"/>
      <c r="D121" s="290"/>
      <c r="E121" s="290"/>
      <c r="F121" s="290"/>
      <c r="G121" s="290"/>
      <c r="H121" s="290"/>
      <c r="I121" s="290"/>
      <c r="J121" s="290"/>
      <c r="K121" s="290"/>
      <c r="L121" s="290"/>
      <c r="M121" s="291"/>
      <c r="N121" s="165"/>
      <c r="O121" s="119" t="s">
        <v>53</v>
      </c>
      <c r="P121" s="165"/>
      <c r="Q121" s="165"/>
      <c r="R121" s="165"/>
      <c r="S121" s="165"/>
      <c r="T121" s="165"/>
    </row>
    <row r="122" spans="1:20" ht="58.5" customHeight="1" x14ac:dyDescent="0.25">
      <c r="B122" s="276" t="s">
        <v>31</v>
      </c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8"/>
      <c r="N122" s="2"/>
      <c r="O122" s="119"/>
      <c r="P122" s="8"/>
      <c r="Q122" s="8"/>
      <c r="R122" s="8"/>
      <c r="S122" s="8"/>
      <c r="T122" s="8"/>
    </row>
    <row r="123" spans="1:20" ht="37.200000000000003" customHeight="1" x14ac:dyDescent="0.25">
      <c r="B123" s="276" t="s">
        <v>38</v>
      </c>
      <c r="C123" s="277"/>
      <c r="D123" s="277"/>
      <c r="E123" s="277"/>
      <c r="F123" s="277"/>
      <c r="G123" s="277"/>
      <c r="H123" s="277"/>
      <c r="I123" s="277"/>
      <c r="J123" s="277"/>
      <c r="K123" s="277"/>
      <c r="L123" s="277"/>
      <c r="M123" s="278"/>
      <c r="N123" s="2"/>
      <c r="O123" s="119"/>
      <c r="P123" s="8"/>
      <c r="Q123" s="8"/>
      <c r="R123" s="8"/>
      <c r="S123" s="8"/>
      <c r="T123" s="8"/>
    </row>
    <row r="124" spans="1:20" x14ac:dyDescent="0.25">
      <c r="B124" s="273">
        <f>K79</f>
        <v>0</v>
      </c>
      <c r="C124" s="274"/>
      <c r="D124" s="274"/>
      <c r="E124" s="274"/>
      <c r="F124" s="274"/>
      <c r="G124" s="274"/>
      <c r="H124" s="274"/>
      <c r="I124" s="274"/>
      <c r="J124" s="274"/>
      <c r="K124" s="274"/>
      <c r="L124" s="274"/>
      <c r="M124" s="275"/>
      <c r="N124" s="1"/>
      <c r="P124" s="8"/>
      <c r="Q124" s="8"/>
      <c r="R124" s="8"/>
      <c r="S124" s="8"/>
      <c r="T124" s="8"/>
    </row>
    <row r="125" spans="1:20" ht="32.4" customHeight="1" x14ac:dyDescent="0.25">
      <c r="B125" s="276" t="s">
        <v>33</v>
      </c>
      <c r="C125" s="277"/>
      <c r="D125" s="277"/>
      <c r="E125" s="277"/>
      <c r="F125" s="277"/>
      <c r="G125" s="277"/>
      <c r="H125" s="277"/>
      <c r="I125" s="277"/>
      <c r="J125" s="277"/>
      <c r="K125" s="277"/>
      <c r="L125" s="277"/>
      <c r="M125" s="278"/>
      <c r="N125" s="2"/>
      <c r="O125" s="119"/>
      <c r="P125" s="8"/>
      <c r="Q125" s="8"/>
      <c r="R125" s="8"/>
      <c r="S125" s="8"/>
      <c r="T125" s="8"/>
    </row>
    <row r="126" spans="1:20" ht="16.5" customHeight="1" x14ac:dyDescent="0.25">
      <c r="A126" s="6">
        <v>21</v>
      </c>
      <c r="B126" s="285"/>
      <c r="C126" s="286"/>
      <c r="D126" s="286"/>
      <c r="E126" s="286"/>
      <c r="F126" s="286"/>
      <c r="G126" s="286"/>
      <c r="H126" s="286"/>
      <c r="I126" s="286"/>
      <c r="J126" s="286"/>
      <c r="K126" s="286"/>
      <c r="L126" s="286"/>
      <c r="M126" s="287"/>
      <c r="N126" s="1"/>
      <c r="O126" s="228" t="s">
        <v>54</v>
      </c>
      <c r="P126" s="8"/>
      <c r="Q126" s="8"/>
      <c r="R126" s="8"/>
      <c r="S126" s="8"/>
      <c r="T126" s="8"/>
    </row>
    <row r="127" spans="1:20" ht="73.2" customHeight="1" x14ac:dyDescent="0.25">
      <c r="B127" s="276" t="s">
        <v>39</v>
      </c>
      <c r="C127" s="277"/>
      <c r="D127" s="277"/>
      <c r="E127" s="277"/>
      <c r="F127" s="277"/>
      <c r="G127" s="277"/>
      <c r="H127" s="277"/>
      <c r="I127" s="277"/>
      <c r="J127" s="277"/>
      <c r="K127" s="277"/>
      <c r="L127" s="277"/>
      <c r="M127" s="278"/>
      <c r="N127" s="2"/>
      <c r="O127" s="228"/>
      <c r="P127" s="8"/>
      <c r="Q127" s="8"/>
      <c r="R127" s="8"/>
      <c r="S127" s="8"/>
      <c r="T127" s="8"/>
    </row>
    <row r="128" spans="1:20" ht="32.25" customHeight="1" x14ac:dyDescent="0.25">
      <c r="A128" s="117">
        <v>22</v>
      </c>
      <c r="B128" s="297">
        <f>D4</f>
        <v>0</v>
      </c>
      <c r="C128" s="298"/>
      <c r="D128" s="298"/>
      <c r="E128" s="298"/>
      <c r="F128" s="298"/>
      <c r="G128" s="292">
        <f ca="1">G118</f>
        <v>44222</v>
      </c>
      <c r="H128" s="292"/>
      <c r="I128" s="126"/>
      <c r="J128" s="302"/>
      <c r="K128" s="302"/>
      <c r="L128" s="302"/>
      <c r="M128" s="303"/>
      <c r="O128" s="119" t="s">
        <v>55</v>
      </c>
      <c r="P128" s="8"/>
      <c r="Q128" s="8"/>
      <c r="R128" s="8"/>
      <c r="S128" s="8"/>
      <c r="T128" s="8"/>
    </row>
    <row r="129" spans="1:20" s="129" customFormat="1" ht="19.5" customHeight="1" thickBot="1" x14ac:dyDescent="0.3">
      <c r="A129" s="6"/>
      <c r="B129" s="299" t="s">
        <v>32</v>
      </c>
      <c r="C129" s="300"/>
      <c r="D129" s="300"/>
      <c r="E129" s="300"/>
      <c r="F129" s="300"/>
      <c r="G129" s="167" t="s">
        <v>1</v>
      </c>
      <c r="H129" s="167"/>
      <c r="I129" s="167"/>
      <c r="J129" s="280" t="s">
        <v>28</v>
      </c>
      <c r="K129" s="280"/>
      <c r="L129" s="280"/>
      <c r="M129" s="281"/>
      <c r="N129" s="127"/>
      <c r="O129" s="119"/>
      <c r="P129" s="128"/>
      <c r="Q129" s="128"/>
      <c r="R129" s="128"/>
      <c r="S129" s="128"/>
      <c r="T129" s="128"/>
    </row>
    <row r="130" spans="1:20" x14ac:dyDescent="0.25">
      <c r="O130" s="8"/>
      <c r="P130" s="8"/>
      <c r="Q130" s="8"/>
      <c r="R130" s="8"/>
      <c r="S130" s="8"/>
      <c r="T130" s="8"/>
    </row>
    <row r="131" spans="1:20" x14ac:dyDescent="0.25">
      <c r="O131" s="8"/>
      <c r="P131" s="8"/>
      <c r="Q131" s="8"/>
      <c r="R131" s="8"/>
      <c r="S131" s="8"/>
      <c r="T131" s="8"/>
    </row>
    <row r="132" spans="1:20" x14ac:dyDescent="0.25">
      <c r="O132" s="8"/>
      <c r="P132" s="8"/>
      <c r="Q132" s="8"/>
      <c r="R132" s="8"/>
      <c r="S132" s="8"/>
      <c r="T132" s="8"/>
    </row>
    <row r="133" spans="1:20" x14ac:dyDescent="0.25">
      <c r="O133" s="8"/>
      <c r="P133" s="8"/>
      <c r="Q133" s="8"/>
      <c r="R133" s="8"/>
      <c r="S133" s="8"/>
      <c r="T133" s="8"/>
    </row>
    <row r="134" spans="1:20" x14ac:dyDescent="0.25">
      <c r="O134" s="8"/>
      <c r="P134" s="8"/>
      <c r="Q134" s="8"/>
      <c r="R134" s="8"/>
      <c r="S134" s="8"/>
      <c r="T134" s="8"/>
    </row>
    <row r="135" spans="1:20" x14ac:dyDescent="0.25">
      <c r="O135" s="8"/>
      <c r="P135" s="8"/>
      <c r="Q135" s="8"/>
      <c r="R135" s="8"/>
      <c r="S135" s="8"/>
      <c r="T135" s="8"/>
    </row>
    <row r="136" spans="1:20" x14ac:dyDescent="0.25">
      <c r="O136" s="8"/>
      <c r="P136" s="8"/>
      <c r="Q136" s="8"/>
      <c r="R136" s="8"/>
      <c r="S136" s="8"/>
      <c r="T136" s="8"/>
    </row>
    <row r="137" spans="1:20" x14ac:dyDescent="0.25">
      <c r="O137" s="8"/>
      <c r="P137" s="8"/>
      <c r="Q137" s="8"/>
      <c r="R137" s="8"/>
      <c r="S137" s="8"/>
      <c r="T137" s="8"/>
    </row>
    <row r="138" spans="1:20" x14ac:dyDescent="0.25">
      <c r="O138" s="8"/>
      <c r="P138" s="8"/>
      <c r="Q138" s="8"/>
      <c r="R138" s="8"/>
      <c r="S138" s="8"/>
      <c r="T138" s="8"/>
    </row>
    <row r="139" spans="1:20" x14ac:dyDescent="0.25">
      <c r="O139" s="8"/>
      <c r="P139" s="8"/>
      <c r="Q139" s="8"/>
      <c r="R139" s="8"/>
      <c r="S139" s="8"/>
      <c r="T139" s="8"/>
    </row>
    <row r="140" spans="1:20" x14ac:dyDescent="0.25">
      <c r="O140" s="8"/>
      <c r="P140" s="8"/>
      <c r="Q140" s="8"/>
      <c r="R140" s="8"/>
      <c r="S140" s="8"/>
      <c r="T140" s="8"/>
    </row>
    <row r="141" spans="1:20" x14ac:dyDescent="0.25">
      <c r="O141" s="8"/>
      <c r="P141" s="8"/>
      <c r="Q141" s="8"/>
      <c r="R141" s="8"/>
      <c r="S141" s="8"/>
      <c r="T141" s="8"/>
    </row>
    <row r="142" spans="1:20" x14ac:dyDescent="0.25">
      <c r="O142" s="8"/>
      <c r="P142" s="8"/>
      <c r="Q142" s="8"/>
      <c r="R142" s="8"/>
      <c r="S142" s="8"/>
      <c r="T142" s="8"/>
    </row>
    <row r="143" spans="1:20" x14ac:dyDescent="0.25">
      <c r="O143" s="8"/>
      <c r="P143" s="8"/>
      <c r="Q143" s="8"/>
      <c r="R143" s="8"/>
      <c r="S143" s="8"/>
      <c r="T143" s="8"/>
    </row>
    <row r="144" spans="1:20" x14ac:dyDescent="0.25">
      <c r="O144" s="8"/>
      <c r="P144" s="8"/>
      <c r="Q144" s="8"/>
      <c r="R144" s="8"/>
      <c r="S144" s="8"/>
      <c r="T144" s="8"/>
    </row>
    <row r="145" spans="15:20" x14ac:dyDescent="0.25">
      <c r="O145" s="8"/>
      <c r="P145" s="8"/>
      <c r="Q145" s="8"/>
      <c r="R145" s="8"/>
      <c r="S145" s="8"/>
      <c r="T145" s="8"/>
    </row>
    <row r="146" spans="15:20" x14ac:dyDescent="0.25">
      <c r="O146" s="8"/>
      <c r="P146" s="8"/>
      <c r="Q146" s="8"/>
      <c r="R146" s="8"/>
      <c r="S146" s="8"/>
      <c r="T146" s="8"/>
    </row>
    <row r="147" spans="15:20" x14ac:dyDescent="0.25">
      <c r="O147" s="8"/>
      <c r="P147" s="8"/>
      <c r="Q147" s="8"/>
      <c r="R147" s="8"/>
      <c r="S147" s="8"/>
      <c r="T147" s="8"/>
    </row>
    <row r="148" spans="15:20" x14ac:dyDescent="0.25">
      <c r="O148" s="8"/>
      <c r="P148" s="8"/>
      <c r="Q148" s="8"/>
      <c r="R148" s="8"/>
      <c r="S148" s="8"/>
      <c r="T148" s="8"/>
    </row>
    <row r="149" spans="15:20" x14ac:dyDescent="0.25">
      <c r="O149" s="8"/>
      <c r="P149" s="8"/>
      <c r="Q149" s="8"/>
      <c r="R149" s="8"/>
      <c r="S149" s="8"/>
      <c r="T149" s="8"/>
    </row>
    <row r="150" spans="15:20" x14ac:dyDescent="0.25">
      <c r="O150" s="8"/>
      <c r="P150" s="8"/>
      <c r="Q150" s="8"/>
      <c r="R150" s="8"/>
      <c r="S150" s="8"/>
      <c r="T150" s="8"/>
    </row>
    <row r="151" spans="15:20" x14ac:dyDescent="0.25">
      <c r="O151" s="8"/>
      <c r="P151" s="8"/>
      <c r="Q151" s="8"/>
      <c r="R151" s="8"/>
      <c r="S151" s="8"/>
      <c r="T151" s="8"/>
    </row>
    <row r="152" spans="15:20" x14ac:dyDescent="0.25">
      <c r="O152" s="8"/>
      <c r="P152" s="8"/>
      <c r="Q152" s="8"/>
      <c r="R152" s="8"/>
      <c r="S152" s="8"/>
      <c r="T152" s="8"/>
    </row>
    <row r="153" spans="15:20" x14ac:dyDescent="0.25">
      <c r="O153" s="8"/>
      <c r="P153" s="8"/>
      <c r="Q153" s="8"/>
      <c r="R153" s="8"/>
      <c r="S153" s="8"/>
      <c r="T153" s="8"/>
    </row>
    <row r="154" spans="15:20" x14ac:dyDescent="0.25">
      <c r="O154" s="8"/>
      <c r="P154" s="8"/>
      <c r="Q154" s="8"/>
      <c r="R154" s="8"/>
      <c r="S154" s="8"/>
      <c r="T154" s="8"/>
    </row>
    <row r="155" spans="15:20" x14ac:dyDescent="0.25">
      <c r="O155" s="8"/>
      <c r="P155" s="8"/>
      <c r="Q155" s="8"/>
      <c r="R155" s="8"/>
      <c r="S155" s="8"/>
      <c r="T155" s="8"/>
    </row>
    <row r="156" spans="15:20" x14ac:dyDescent="0.25">
      <c r="O156" s="8"/>
      <c r="P156" s="8"/>
      <c r="Q156" s="8"/>
      <c r="R156" s="8"/>
      <c r="S156" s="8"/>
      <c r="T156" s="8"/>
    </row>
    <row r="157" spans="15:20" x14ac:dyDescent="0.25">
      <c r="O157" s="8"/>
      <c r="P157" s="8"/>
      <c r="Q157" s="8"/>
      <c r="R157" s="8"/>
      <c r="S157" s="8"/>
      <c r="T157" s="8"/>
    </row>
    <row r="158" spans="15:20" x14ac:dyDescent="0.25">
      <c r="O158" s="8"/>
      <c r="P158" s="8"/>
      <c r="Q158" s="8"/>
      <c r="R158" s="8"/>
      <c r="S158" s="8"/>
      <c r="T158" s="8"/>
    </row>
    <row r="159" spans="15:20" x14ac:dyDescent="0.25">
      <c r="O159" s="8"/>
      <c r="P159" s="8"/>
      <c r="Q159" s="8"/>
      <c r="R159" s="8"/>
      <c r="S159" s="8"/>
      <c r="T159" s="8"/>
    </row>
    <row r="160" spans="15:20" x14ac:dyDescent="0.25">
      <c r="O160" s="8"/>
      <c r="P160" s="8"/>
      <c r="Q160" s="8"/>
      <c r="R160" s="8"/>
      <c r="S160" s="8"/>
      <c r="T160" s="8"/>
    </row>
    <row r="161" spans="15:20" x14ac:dyDescent="0.25">
      <c r="O161" s="8"/>
      <c r="P161" s="8"/>
      <c r="Q161" s="8"/>
      <c r="R161" s="8"/>
      <c r="S161" s="8"/>
      <c r="T161" s="8"/>
    </row>
    <row r="162" spans="15:20" x14ac:dyDescent="0.25">
      <c r="O162" s="8"/>
      <c r="P162" s="8"/>
      <c r="Q162" s="8"/>
      <c r="R162" s="8"/>
      <c r="S162" s="8"/>
      <c r="T162" s="8"/>
    </row>
    <row r="163" spans="15:20" x14ac:dyDescent="0.25">
      <c r="O163" s="8"/>
      <c r="P163" s="8"/>
      <c r="Q163" s="8"/>
      <c r="R163" s="8"/>
      <c r="S163" s="8"/>
      <c r="T163" s="8"/>
    </row>
    <row r="164" spans="15:20" x14ac:dyDescent="0.25">
      <c r="O164" s="8"/>
      <c r="P164" s="8"/>
      <c r="Q164" s="8"/>
      <c r="R164" s="8"/>
      <c r="S164" s="8"/>
      <c r="T164" s="8"/>
    </row>
    <row r="165" spans="15:20" x14ac:dyDescent="0.25">
      <c r="O165" s="8"/>
      <c r="P165" s="8"/>
      <c r="Q165" s="8"/>
      <c r="R165" s="8"/>
      <c r="S165" s="8"/>
      <c r="T165" s="8"/>
    </row>
    <row r="166" spans="15:20" x14ac:dyDescent="0.25">
      <c r="O166" s="8"/>
      <c r="P166" s="8"/>
      <c r="Q166" s="8"/>
      <c r="R166" s="8"/>
      <c r="S166" s="8"/>
      <c r="T166" s="8"/>
    </row>
    <row r="167" spans="15:20" x14ac:dyDescent="0.25">
      <c r="O167" s="8"/>
      <c r="P167" s="8"/>
      <c r="Q167" s="8"/>
      <c r="R167" s="8"/>
      <c r="S167" s="8"/>
      <c r="T167" s="8"/>
    </row>
    <row r="168" spans="15:20" x14ac:dyDescent="0.25">
      <c r="O168" s="8"/>
      <c r="P168" s="8"/>
      <c r="Q168" s="8"/>
      <c r="R168" s="8"/>
      <c r="S168" s="8"/>
      <c r="T168" s="8"/>
    </row>
    <row r="169" spans="15:20" x14ac:dyDescent="0.25">
      <c r="O169" s="8"/>
      <c r="P169" s="8"/>
      <c r="Q169" s="8"/>
      <c r="R169" s="8"/>
      <c r="S169" s="8"/>
      <c r="T169" s="8"/>
    </row>
    <row r="170" spans="15:20" x14ac:dyDescent="0.25">
      <c r="O170" s="8"/>
      <c r="P170" s="8"/>
      <c r="Q170" s="8"/>
      <c r="R170" s="8"/>
      <c r="S170" s="8"/>
      <c r="T170" s="8"/>
    </row>
    <row r="171" spans="15:20" x14ac:dyDescent="0.25">
      <c r="O171" s="8"/>
      <c r="P171" s="8"/>
      <c r="Q171" s="8"/>
      <c r="R171" s="8"/>
      <c r="S171" s="8"/>
      <c r="T171" s="8"/>
    </row>
    <row r="172" spans="15:20" x14ac:dyDescent="0.25">
      <c r="O172" s="8"/>
      <c r="P172" s="8"/>
      <c r="Q172" s="8"/>
      <c r="R172" s="8"/>
      <c r="S172" s="8"/>
      <c r="T172" s="8"/>
    </row>
    <row r="173" spans="15:20" x14ac:dyDescent="0.25">
      <c r="O173" s="8"/>
      <c r="P173" s="8"/>
      <c r="Q173" s="8"/>
      <c r="R173" s="8"/>
      <c r="S173" s="8"/>
      <c r="T173" s="8"/>
    </row>
    <row r="174" spans="15:20" x14ac:dyDescent="0.25">
      <c r="O174" s="8"/>
      <c r="P174" s="8"/>
      <c r="Q174" s="8"/>
      <c r="R174" s="8"/>
      <c r="S174" s="8"/>
      <c r="T174" s="8"/>
    </row>
    <row r="175" spans="15:20" x14ac:dyDescent="0.25">
      <c r="O175" s="8"/>
      <c r="P175" s="8"/>
      <c r="Q175" s="8"/>
      <c r="R175" s="8"/>
      <c r="S175" s="8"/>
      <c r="T175" s="8"/>
    </row>
    <row r="176" spans="15:20" x14ac:dyDescent="0.25">
      <c r="O176" s="8"/>
      <c r="P176" s="8"/>
      <c r="Q176" s="8"/>
      <c r="R176" s="8"/>
      <c r="S176" s="8"/>
      <c r="T176" s="8"/>
    </row>
    <row r="177" spans="15:20" x14ac:dyDescent="0.25">
      <c r="O177" s="8"/>
      <c r="P177" s="8"/>
      <c r="Q177" s="8"/>
      <c r="R177" s="8"/>
      <c r="S177" s="8"/>
      <c r="T177" s="8"/>
    </row>
    <row r="178" spans="15:20" x14ac:dyDescent="0.25">
      <c r="O178" s="8"/>
      <c r="P178" s="8"/>
      <c r="Q178" s="8"/>
      <c r="R178" s="8"/>
      <c r="S178" s="8"/>
      <c r="T178" s="8"/>
    </row>
    <row r="179" spans="15:20" x14ac:dyDescent="0.25">
      <c r="O179" s="8"/>
      <c r="P179" s="8"/>
      <c r="Q179" s="8"/>
      <c r="R179" s="8"/>
      <c r="S179" s="8"/>
      <c r="T179" s="8"/>
    </row>
    <row r="180" spans="15:20" x14ac:dyDescent="0.25">
      <c r="O180" s="8"/>
      <c r="P180" s="8"/>
      <c r="Q180" s="8"/>
      <c r="R180" s="8"/>
      <c r="S180" s="8"/>
      <c r="T180" s="8"/>
    </row>
    <row r="181" spans="15:20" x14ac:dyDescent="0.25">
      <c r="O181" s="8"/>
      <c r="P181" s="8"/>
      <c r="Q181" s="8"/>
      <c r="R181" s="8"/>
      <c r="S181" s="8"/>
      <c r="T181" s="8"/>
    </row>
    <row r="182" spans="15:20" x14ac:dyDescent="0.25">
      <c r="O182" s="8"/>
      <c r="P182" s="8"/>
      <c r="Q182" s="8"/>
      <c r="R182" s="8"/>
      <c r="S182" s="8"/>
      <c r="T182" s="8"/>
    </row>
    <row r="183" spans="15:20" x14ac:dyDescent="0.25">
      <c r="O183" s="8"/>
      <c r="P183" s="8"/>
      <c r="Q183" s="8"/>
      <c r="R183" s="8"/>
      <c r="S183" s="8"/>
      <c r="T183" s="8"/>
    </row>
    <row r="184" spans="15:20" x14ac:dyDescent="0.25">
      <c r="O184" s="8"/>
      <c r="P184" s="8"/>
      <c r="Q184" s="8"/>
      <c r="R184" s="8"/>
      <c r="S184" s="8"/>
      <c r="T184" s="8"/>
    </row>
    <row r="185" spans="15:20" x14ac:dyDescent="0.25">
      <c r="O185" s="8"/>
      <c r="P185" s="8"/>
      <c r="Q185" s="8"/>
      <c r="R185" s="8"/>
      <c r="S185" s="8"/>
      <c r="T185" s="8"/>
    </row>
    <row r="186" spans="15:20" x14ac:dyDescent="0.25">
      <c r="O186" s="8"/>
      <c r="P186" s="8"/>
      <c r="Q186" s="8"/>
      <c r="R186" s="8"/>
      <c r="S186" s="8"/>
      <c r="T186" s="8"/>
    </row>
    <row r="187" spans="15:20" x14ac:dyDescent="0.25">
      <c r="O187" s="8"/>
      <c r="P187" s="8"/>
      <c r="Q187" s="8"/>
      <c r="R187" s="8"/>
      <c r="S187" s="8"/>
      <c r="T187" s="8"/>
    </row>
    <row r="188" spans="15:20" x14ac:dyDescent="0.25">
      <c r="O188" s="8"/>
      <c r="P188" s="8"/>
      <c r="Q188" s="8"/>
      <c r="R188" s="8"/>
      <c r="S188" s="8"/>
      <c r="T188" s="8"/>
    </row>
    <row r="189" spans="15:20" x14ac:dyDescent="0.25">
      <c r="O189" s="8"/>
      <c r="P189" s="8"/>
      <c r="Q189" s="8"/>
      <c r="R189" s="8"/>
      <c r="S189" s="8"/>
      <c r="T189" s="8"/>
    </row>
    <row r="190" spans="15:20" x14ac:dyDescent="0.25">
      <c r="O190" s="8"/>
      <c r="P190" s="8"/>
      <c r="Q190" s="8"/>
      <c r="R190" s="8"/>
      <c r="S190" s="8"/>
      <c r="T190" s="8"/>
    </row>
    <row r="191" spans="15:20" x14ac:dyDescent="0.25">
      <c r="O191" s="8"/>
      <c r="P191" s="8"/>
      <c r="Q191" s="8"/>
      <c r="R191" s="8"/>
      <c r="S191" s="8"/>
      <c r="T191" s="8"/>
    </row>
    <row r="192" spans="15:20" x14ac:dyDescent="0.25">
      <c r="O192" s="8"/>
      <c r="P192" s="8"/>
      <c r="Q192" s="8"/>
      <c r="R192" s="8"/>
      <c r="S192" s="8"/>
      <c r="T192" s="8"/>
    </row>
    <row r="193" spans="15:20" x14ac:dyDescent="0.25">
      <c r="O193" s="8"/>
      <c r="P193" s="8"/>
      <c r="Q193" s="8"/>
      <c r="R193" s="8"/>
      <c r="S193" s="8"/>
      <c r="T193" s="8"/>
    </row>
    <row r="194" spans="15:20" x14ac:dyDescent="0.25">
      <c r="O194" s="8"/>
      <c r="P194" s="8"/>
      <c r="Q194" s="8"/>
      <c r="R194" s="8"/>
      <c r="S194" s="8"/>
      <c r="T194" s="8"/>
    </row>
    <row r="195" spans="15:20" x14ac:dyDescent="0.25">
      <c r="O195" s="8"/>
      <c r="P195" s="8"/>
      <c r="Q195" s="8"/>
      <c r="R195" s="8"/>
      <c r="S195" s="8"/>
      <c r="T195" s="8"/>
    </row>
    <row r="196" spans="15:20" x14ac:dyDescent="0.25">
      <c r="O196" s="8"/>
      <c r="P196" s="8"/>
      <c r="Q196" s="8"/>
      <c r="R196" s="8"/>
      <c r="S196" s="8"/>
      <c r="T196" s="8"/>
    </row>
    <row r="197" spans="15:20" x14ac:dyDescent="0.25">
      <c r="O197" s="8"/>
      <c r="P197" s="8"/>
      <c r="Q197" s="8"/>
      <c r="R197" s="8"/>
      <c r="S197" s="8"/>
      <c r="T197" s="8"/>
    </row>
    <row r="198" spans="15:20" x14ac:dyDescent="0.25">
      <c r="O198" s="8"/>
      <c r="P198" s="8"/>
      <c r="Q198" s="8"/>
      <c r="R198" s="8"/>
      <c r="S198" s="8"/>
      <c r="T198" s="8"/>
    </row>
    <row r="199" spans="15:20" x14ac:dyDescent="0.25">
      <c r="O199" s="8"/>
      <c r="P199" s="8"/>
      <c r="Q199" s="8"/>
      <c r="R199" s="8"/>
      <c r="S199" s="8"/>
      <c r="T199" s="8"/>
    </row>
    <row r="200" spans="15:20" x14ac:dyDescent="0.25">
      <c r="O200" s="8"/>
      <c r="P200" s="8"/>
      <c r="Q200" s="8"/>
      <c r="R200" s="8"/>
      <c r="S200" s="8"/>
      <c r="T200" s="8"/>
    </row>
    <row r="201" spans="15:20" x14ac:dyDescent="0.25">
      <c r="O201" s="8"/>
      <c r="P201" s="8"/>
      <c r="Q201" s="8"/>
      <c r="R201" s="8"/>
      <c r="S201" s="8"/>
      <c r="T201" s="8"/>
    </row>
    <row r="202" spans="15:20" x14ac:dyDescent="0.25">
      <c r="O202" s="8"/>
      <c r="P202" s="8"/>
      <c r="Q202" s="8"/>
      <c r="R202" s="8"/>
      <c r="S202" s="8"/>
      <c r="T202" s="8"/>
    </row>
    <row r="203" spans="15:20" x14ac:dyDescent="0.25">
      <c r="O203" s="8"/>
      <c r="P203" s="8"/>
      <c r="Q203" s="8"/>
      <c r="R203" s="8"/>
      <c r="S203" s="8"/>
      <c r="T203" s="8"/>
    </row>
    <row r="204" spans="15:20" x14ac:dyDescent="0.25">
      <c r="O204" s="8"/>
      <c r="P204" s="8"/>
      <c r="Q204" s="8"/>
      <c r="R204" s="8"/>
      <c r="S204" s="8"/>
      <c r="T204" s="8"/>
    </row>
    <row r="205" spans="15:20" x14ac:dyDescent="0.25">
      <c r="O205" s="8"/>
      <c r="P205" s="8"/>
      <c r="Q205" s="8"/>
      <c r="R205" s="8"/>
      <c r="S205" s="8"/>
      <c r="T205" s="8"/>
    </row>
    <row r="206" spans="15:20" x14ac:dyDescent="0.25">
      <c r="O206" s="8"/>
      <c r="P206" s="8"/>
      <c r="Q206" s="8"/>
      <c r="R206" s="8"/>
      <c r="S206" s="8"/>
      <c r="T206" s="8"/>
    </row>
    <row r="207" spans="15:20" x14ac:dyDescent="0.25">
      <c r="O207" s="8"/>
      <c r="P207" s="8"/>
      <c r="Q207" s="8"/>
      <c r="R207" s="8"/>
      <c r="S207" s="8"/>
      <c r="T207" s="8"/>
    </row>
    <row r="208" spans="15:20" x14ac:dyDescent="0.25">
      <c r="O208" s="8"/>
      <c r="P208" s="8"/>
      <c r="Q208" s="8"/>
      <c r="R208" s="8"/>
      <c r="S208" s="8"/>
      <c r="T208" s="8"/>
    </row>
    <row r="209" spans="15:20" x14ac:dyDescent="0.25">
      <c r="O209" s="8"/>
      <c r="P209" s="8"/>
      <c r="Q209" s="8"/>
      <c r="R209" s="8"/>
      <c r="S209" s="8"/>
      <c r="T209" s="8"/>
    </row>
    <row r="210" spans="15:20" x14ac:dyDescent="0.25">
      <c r="O210" s="8"/>
      <c r="P210" s="8"/>
      <c r="Q210" s="8"/>
      <c r="R210" s="8"/>
      <c r="S210" s="8"/>
      <c r="T210" s="8"/>
    </row>
    <row r="211" spans="15:20" x14ac:dyDescent="0.25">
      <c r="O211" s="8"/>
      <c r="P211" s="8"/>
      <c r="Q211" s="8"/>
      <c r="R211" s="8"/>
      <c r="S211" s="8"/>
      <c r="T211" s="8"/>
    </row>
    <row r="212" spans="15:20" x14ac:dyDescent="0.25">
      <c r="O212" s="8"/>
      <c r="P212" s="8"/>
      <c r="Q212" s="8"/>
      <c r="R212" s="8"/>
      <c r="S212" s="8"/>
      <c r="T212" s="8"/>
    </row>
    <row r="213" spans="15:20" x14ac:dyDescent="0.25">
      <c r="O213" s="8"/>
      <c r="P213" s="8"/>
      <c r="Q213" s="8"/>
      <c r="R213" s="8"/>
      <c r="S213" s="8"/>
      <c r="T213" s="8"/>
    </row>
    <row r="214" spans="15:20" x14ac:dyDescent="0.25">
      <c r="O214" s="8"/>
      <c r="P214" s="8"/>
      <c r="Q214" s="8"/>
      <c r="R214" s="8"/>
      <c r="S214" s="8"/>
      <c r="T214" s="8"/>
    </row>
    <row r="215" spans="15:20" x14ac:dyDescent="0.25">
      <c r="O215" s="8"/>
      <c r="P215" s="8"/>
      <c r="Q215" s="8"/>
      <c r="R215" s="8"/>
      <c r="S215" s="8"/>
      <c r="T215" s="8"/>
    </row>
    <row r="216" spans="15:20" x14ac:dyDescent="0.25">
      <c r="O216" s="8"/>
      <c r="P216" s="8"/>
      <c r="Q216" s="8"/>
      <c r="R216" s="8"/>
      <c r="S216" s="8"/>
      <c r="T216" s="8"/>
    </row>
    <row r="217" spans="15:20" x14ac:dyDescent="0.25">
      <c r="O217" s="8"/>
      <c r="P217" s="8"/>
      <c r="Q217" s="8"/>
      <c r="R217" s="8"/>
      <c r="S217" s="8"/>
      <c r="T217" s="8"/>
    </row>
    <row r="218" spans="15:20" x14ac:dyDescent="0.25">
      <c r="O218" s="8"/>
      <c r="P218" s="8"/>
      <c r="Q218" s="8"/>
      <c r="R218" s="8"/>
      <c r="S218" s="8"/>
      <c r="T218" s="8"/>
    </row>
    <row r="219" spans="15:20" x14ac:dyDescent="0.25">
      <c r="O219" s="8"/>
      <c r="P219" s="8"/>
      <c r="Q219" s="8"/>
      <c r="R219" s="8"/>
      <c r="S219" s="8"/>
      <c r="T219" s="8"/>
    </row>
    <row r="220" spans="15:20" x14ac:dyDescent="0.25">
      <c r="O220" s="8"/>
      <c r="P220" s="8"/>
      <c r="Q220" s="8"/>
      <c r="R220" s="8"/>
      <c r="S220" s="8"/>
      <c r="T220" s="8"/>
    </row>
    <row r="221" spans="15:20" x14ac:dyDescent="0.25">
      <c r="O221" s="8"/>
      <c r="P221" s="8"/>
      <c r="Q221" s="8"/>
      <c r="R221" s="8"/>
      <c r="S221" s="8"/>
      <c r="T221" s="8"/>
    </row>
    <row r="222" spans="15:20" x14ac:dyDescent="0.25">
      <c r="O222" s="8"/>
      <c r="P222" s="8"/>
      <c r="Q222" s="8"/>
      <c r="R222" s="8"/>
      <c r="S222" s="8"/>
      <c r="T222" s="8"/>
    </row>
    <row r="223" spans="15:20" x14ac:dyDescent="0.25">
      <c r="O223" s="8"/>
      <c r="P223" s="8"/>
      <c r="Q223" s="8"/>
      <c r="R223" s="8"/>
      <c r="S223" s="8"/>
      <c r="T223" s="8"/>
    </row>
    <row r="224" spans="15:20" x14ac:dyDescent="0.25">
      <c r="O224" s="8"/>
      <c r="P224" s="8"/>
      <c r="Q224" s="8"/>
      <c r="R224" s="8"/>
      <c r="S224" s="8"/>
      <c r="T224" s="8"/>
    </row>
    <row r="225" spans="15:20" x14ac:dyDescent="0.25">
      <c r="O225" s="8"/>
      <c r="P225" s="8"/>
      <c r="Q225" s="8"/>
      <c r="R225" s="8"/>
      <c r="S225" s="8"/>
      <c r="T225" s="8"/>
    </row>
    <row r="226" spans="15:20" x14ac:dyDescent="0.25">
      <c r="O226" s="8"/>
      <c r="P226" s="8"/>
      <c r="Q226" s="8"/>
      <c r="R226" s="8"/>
      <c r="S226" s="8"/>
      <c r="T226" s="8"/>
    </row>
    <row r="227" spans="15:20" x14ac:dyDescent="0.25">
      <c r="O227" s="8"/>
      <c r="P227" s="8"/>
      <c r="Q227" s="8"/>
      <c r="R227" s="8"/>
      <c r="S227" s="8"/>
      <c r="T227" s="8"/>
    </row>
    <row r="228" spans="15:20" x14ac:dyDescent="0.25">
      <c r="O228" s="8"/>
      <c r="P228" s="8"/>
      <c r="Q228" s="8"/>
      <c r="R228" s="8"/>
      <c r="S228" s="8"/>
      <c r="T228" s="8"/>
    </row>
    <row r="229" spans="15:20" x14ac:dyDescent="0.25">
      <c r="O229" s="8"/>
      <c r="P229" s="8"/>
      <c r="Q229" s="8"/>
      <c r="R229" s="8"/>
      <c r="S229" s="8"/>
      <c r="T229" s="8"/>
    </row>
    <row r="230" spans="15:20" x14ac:dyDescent="0.25">
      <c r="O230" s="8"/>
      <c r="P230" s="8"/>
      <c r="Q230" s="8"/>
      <c r="R230" s="8"/>
      <c r="S230" s="8"/>
      <c r="T230" s="8"/>
    </row>
    <row r="231" spans="15:20" x14ac:dyDescent="0.25">
      <c r="O231" s="8"/>
      <c r="P231" s="8"/>
      <c r="Q231" s="8"/>
      <c r="R231" s="8"/>
      <c r="S231" s="8"/>
      <c r="T231" s="8"/>
    </row>
    <row r="232" spans="15:20" x14ac:dyDescent="0.25">
      <c r="O232" s="8"/>
      <c r="P232" s="8"/>
      <c r="Q232" s="8"/>
      <c r="R232" s="8"/>
      <c r="S232" s="8"/>
      <c r="T232" s="8"/>
    </row>
    <row r="233" spans="15:20" x14ac:dyDescent="0.25">
      <c r="O233" s="8"/>
      <c r="P233" s="8"/>
      <c r="Q233" s="8"/>
      <c r="R233" s="8"/>
      <c r="S233" s="8"/>
      <c r="T233" s="8"/>
    </row>
    <row r="234" spans="15:20" x14ac:dyDescent="0.25">
      <c r="O234" s="8"/>
      <c r="P234" s="8"/>
      <c r="Q234" s="8"/>
      <c r="R234" s="8"/>
      <c r="S234" s="8"/>
      <c r="T234" s="8"/>
    </row>
    <row r="235" spans="15:20" x14ac:dyDescent="0.25">
      <c r="O235" s="8"/>
      <c r="P235" s="8"/>
      <c r="Q235" s="8"/>
      <c r="R235" s="8"/>
      <c r="S235" s="8"/>
      <c r="T235" s="8"/>
    </row>
    <row r="236" spans="15:20" x14ac:dyDescent="0.25">
      <c r="O236" s="8"/>
      <c r="P236" s="8"/>
      <c r="Q236" s="8"/>
      <c r="R236" s="8"/>
      <c r="S236" s="8"/>
      <c r="T236" s="8"/>
    </row>
    <row r="237" spans="15:20" x14ac:dyDescent="0.25">
      <c r="O237" s="8"/>
      <c r="P237" s="8"/>
      <c r="Q237" s="8"/>
      <c r="R237" s="8"/>
      <c r="S237" s="8"/>
      <c r="T237" s="8"/>
    </row>
    <row r="238" spans="15:20" x14ac:dyDescent="0.25">
      <c r="O238" s="8"/>
      <c r="P238" s="8"/>
      <c r="Q238" s="8"/>
      <c r="R238" s="8"/>
      <c r="S238" s="8"/>
      <c r="T238" s="8"/>
    </row>
    <row r="239" spans="15:20" x14ac:dyDescent="0.25">
      <c r="O239" s="8"/>
      <c r="P239" s="8"/>
      <c r="Q239" s="8"/>
      <c r="R239" s="8"/>
      <c r="S239" s="8"/>
      <c r="T239" s="8"/>
    </row>
    <row r="240" spans="15:20" x14ac:dyDescent="0.25">
      <c r="O240" s="8"/>
      <c r="P240" s="8"/>
      <c r="Q240" s="8"/>
      <c r="R240" s="8"/>
      <c r="S240" s="8"/>
      <c r="T240" s="8"/>
    </row>
    <row r="241" spans="15:20" x14ac:dyDescent="0.25">
      <c r="O241" s="8"/>
      <c r="P241" s="8"/>
      <c r="Q241" s="8"/>
      <c r="R241" s="8"/>
      <c r="S241" s="8"/>
      <c r="T241" s="8"/>
    </row>
    <row r="242" spans="15:20" x14ac:dyDescent="0.25">
      <c r="O242" s="8"/>
      <c r="P242" s="8"/>
      <c r="Q242" s="8"/>
      <c r="R242" s="8"/>
      <c r="S242" s="8"/>
      <c r="T242" s="8"/>
    </row>
    <row r="243" spans="15:20" x14ac:dyDescent="0.25">
      <c r="O243" s="8"/>
      <c r="P243" s="8"/>
      <c r="Q243" s="8"/>
      <c r="R243" s="8"/>
      <c r="S243" s="8"/>
      <c r="T243" s="8"/>
    </row>
    <row r="244" spans="15:20" x14ac:dyDescent="0.25">
      <c r="O244" s="8"/>
      <c r="P244" s="8"/>
      <c r="Q244" s="8"/>
      <c r="R244" s="8"/>
      <c r="S244" s="8"/>
      <c r="T244" s="8"/>
    </row>
    <row r="245" spans="15:20" x14ac:dyDescent="0.25">
      <c r="O245" s="8"/>
      <c r="P245" s="8"/>
      <c r="Q245" s="8"/>
      <c r="R245" s="8"/>
      <c r="S245" s="8"/>
      <c r="T245" s="8"/>
    </row>
    <row r="246" spans="15:20" x14ac:dyDescent="0.25">
      <c r="O246" s="8"/>
      <c r="P246" s="8"/>
      <c r="Q246" s="8"/>
      <c r="R246" s="8"/>
      <c r="S246" s="8"/>
      <c r="T246" s="8"/>
    </row>
    <row r="247" spans="15:20" x14ac:dyDescent="0.25">
      <c r="O247" s="8"/>
      <c r="P247" s="8"/>
      <c r="Q247" s="8"/>
      <c r="R247" s="8"/>
      <c r="S247" s="8"/>
      <c r="T247" s="8"/>
    </row>
    <row r="248" spans="15:20" x14ac:dyDescent="0.25">
      <c r="O248" s="8"/>
      <c r="P248" s="8"/>
      <c r="Q248" s="8"/>
      <c r="R248" s="8"/>
      <c r="S248" s="8"/>
      <c r="T248" s="8"/>
    </row>
    <row r="249" spans="15:20" x14ac:dyDescent="0.25">
      <c r="O249" s="8"/>
      <c r="P249" s="8"/>
      <c r="Q249" s="8"/>
      <c r="R249" s="8"/>
      <c r="S249" s="8"/>
      <c r="T249" s="8"/>
    </row>
    <row r="250" spans="15:20" x14ac:dyDescent="0.25">
      <c r="O250" s="8"/>
      <c r="P250" s="8"/>
      <c r="Q250" s="8"/>
      <c r="R250" s="8"/>
      <c r="S250" s="8"/>
      <c r="T250" s="8"/>
    </row>
    <row r="251" spans="15:20" x14ac:dyDescent="0.25">
      <c r="O251" s="8"/>
      <c r="P251" s="8"/>
      <c r="Q251" s="8"/>
      <c r="R251" s="8"/>
      <c r="S251" s="8"/>
      <c r="T251" s="8"/>
    </row>
    <row r="252" spans="15:20" x14ac:dyDescent="0.25">
      <c r="O252" s="8"/>
      <c r="P252" s="8"/>
      <c r="Q252" s="8"/>
      <c r="R252" s="8"/>
      <c r="S252" s="8"/>
      <c r="T252" s="8"/>
    </row>
    <row r="253" spans="15:20" x14ac:dyDescent="0.25">
      <c r="O253" s="8"/>
      <c r="P253" s="8"/>
      <c r="Q253" s="8"/>
      <c r="R253" s="8"/>
      <c r="S253" s="8"/>
      <c r="T253" s="8"/>
    </row>
    <row r="254" spans="15:20" x14ac:dyDescent="0.25">
      <c r="O254" s="8"/>
      <c r="P254" s="8"/>
      <c r="Q254" s="8"/>
      <c r="R254" s="8"/>
      <c r="S254" s="8"/>
      <c r="T254" s="8"/>
    </row>
    <row r="255" spans="15:20" x14ac:dyDescent="0.25">
      <c r="O255" s="8"/>
      <c r="P255" s="8"/>
      <c r="Q255" s="8"/>
      <c r="R255" s="8"/>
      <c r="S255" s="8"/>
      <c r="T255" s="8"/>
    </row>
    <row r="256" spans="15:20" x14ac:dyDescent="0.25">
      <c r="O256" s="8"/>
      <c r="P256" s="8"/>
      <c r="Q256" s="8"/>
      <c r="R256" s="8"/>
      <c r="S256" s="8"/>
      <c r="T256" s="8"/>
    </row>
    <row r="257" spans="15:20" x14ac:dyDescent="0.25">
      <c r="O257" s="8"/>
      <c r="P257" s="8"/>
      <c r="Q257" s="8"/>
      <c r="R257" s="8"/>
      <c r="S257" s="8"/>
      <c r="T257" s="8"/>
    </row>
    <row r="258" spans="15:20" x14ac:dyDescent="0.25">
      <c r="O258" s="8"/>
      <c r="P258" s="8"/>
      <c r="Q258" s="8"/>
      <c r="R258" s="8"/>
      <c r="S258" s="8"/>
      <c r="T258" s="8"/>
    </row>
    <row r="259" spans="15:20" x14ac:dyDescent="0.25">
      <c r="O259" s="8"/>
      <c r="P259" s="8"/>
      <c r="Q259" s="8"/>
      <c r="R259" s="8"/>
      <c r="S259" s="8"/>
      <c r="T259" s="8"/>
    </row>
  </sheetData>
  <sheetProtection algorithmName="SHA-512" hashValue="A/E9jZwcO2X1jPoiq3ZI/lBdQvTtD6QbLMYHNC8c6g8CMr2+uey8Umz40AAbM/I9v6XVQqELkqernrlzzhpOIg==" saltValue="LHCS9LmPkWefm6KCOYf9cA==" spinCount="100000" sheet="1" selectLockedCells="1"/>
  <dataConsolidate/>
  <mergeCells count="103">
    <mergeCell ref="O71:O75"/>
    <mergeCell ref="F72:G72"/>
    <mergeCell ref="F73:G73"/>
    <mergeCell ref="F74:G74"/>
    <mergeCell ref="F75:G75"/>
    <mergeCell ref="O126:O127"/>
    <mergeCell ref="B117:M117"/>
    <mergeCell ref="D49:J49"/>
    <mergeCell ref="B51:J51"/>
    <mergeCell ref="D55:E55"/>
    <mergeCell ref="B79:J79"/>
    <mergeCell ref="B84:F84"/>
    <mergeCell ref="B106:D106"/>
    <mergeCell ref="B65:C66"/>
    <mergeCell ref="D65:D66"/>
    <mergeCell ref="E65:H66"/>
    <mergeCell ref="F67:G67"/>
    <mergeCell ref="O67:O70"/>
    <mergeCell ref="F68:G68"/>
    <mergeCell ref="F69:G69"/>
    <mergeCell ref="B128:F128"/>
    <mergeCell ref="B129:F129"/>
    <mergeCell ref="B118:F118"/>
    <mergeCell ref="B122:M122"/>
    <mergeCell ref="B121:M121"/>
    <mergeCell ref="J119:M119"/>
    <mergeCell ref="J118:M118"/>
    <mergeCell ref="B125:M125"/>
    <mergeCell ref="J129:M129"/>
    <mergeCell ref="J128:M128"/>
    <mergeCell ref="B127:M127"/>
    <mergeCell ref="B126:M126"/>
    <mergeCell ref="B119:F119"/>
    <mergeCell ref="G128:H128"/>
    <mergeCell ref="P27:P32"/>
    <mergeCell ref="O27:O32"/>
    <mergeCell ref="B44:J44"/>
    <mergeCell ref="B43:J43"/>
    <mergeCell ref="B41:J41"/>
    <mergeCell ref="O40:O46"/>
    <mergeCell ref="B42:J42"/>
    <mergeCell ref="O103:O107"/>
    <mergeCell ref="B107:F107"/>
    <mergeCell ref="B116:M116"/>
    <mergeCell ref="B80:M80"/>
    <mergeCell ref="B111:M111"/>
    <mergeCell ref="B112:M112"/>
    <mergeCell ref="B114:M114"/>
    <mergeCell ref="B113:M113"/>
    <mergeCell ref="J81:M84"/>
    <mergeCell ref="C98:D98"/>
    <mergeCell ref="E98:G98"/>
    <mergeCell ref="O115:O117"/>
    <mergeCell ref="G28:H28"/>
    <mergeCell ref="I11:J11"/>
    <mergeCell ref="B124:M124"/>
    <mergeCell ref="B123:M123"/>
    <mergeCell ref="B115:M115"/>
    <mergeCell ref="B85:F85"/>
    <mergeCell ref="J85:M85"/>
    <mergeCell ref="C97:G97"/>
    <mergeCell ref="C99:G99"/>
    <mergeCell ref="C96:G96"/>
    <mergeCell ref="G118:H118"/>
    <mergeCell ref="F70:G70"/>
    <mergeCell ref="F71:G71"/>
    <mergeCell ref="B76:J76"/>
    <mergeCell ref="B1:M1"/>
    <mergeCell ref="K6:M6"/>
    <mergeCell ref="D20:M20"/>
    <mergeCell ref="B40:J40"/>
    <mergeCell ref="D28:E28"/>
    <mergeCell ref="D30:E30"/>
    <mergeCell ref="G30:H30"/>
    <mergeCell ref="G32:H32"/>
    <mergeCell ref="G35:M35"/>
    <mergeCell ref="D6:I6"/>
    <mergeCell ref="D22:M22"/>
    <mergeCell ref="D18:M18"/>
    <mergeCell ref="D8:I8"/>
    <mergeCell ref="B33:M33"/>
    <mergeCell ref="B28:C28"/>
    <mergeCell ref="B30:C30"/>
    <mergeCell ref="F62:L62"/>
    <mergeCell ref="B47:E47"/>
    <mergeCell ref="G55:H55"/>
    <mergeCell ref="B54:J54"/>
    <mergeCell ref="B53:J53"/>
    <mergeCell ref="A96:A106"/>
    <mergeCell ref="K4:M4"/>
    <mergeCell ref="D4:I4"/>
    <mergeCell ref="B92:M92"/>
    <mergeCell ref="B104:F104"/>
    <mergeCell ref="B88:M88"/>
    <mergeCell ref="B49:C49"/>
    <mergeCell ref="D48:J48"/>
    <mergeCell ref="G84:H84"/>
    <mergeCell ref="B52:J52"/>
    <mergeCell ref="B48:C48"/>
    <mergeCell ref="B50:J50"/>
    <mergeCell ref="A42:A45"/>
    <mergeCell ref="B45:J45"/>
    <mergeCell ref="J47:M47"/>
  </mergeCells>
  <phoneticPr fontId="1" type="noConversion"/>
  <conditionalFormatting sqref="K79:N79 K63:N63 K40:N46 K57:N60 K48:N55 N47 M62:N62">
    <cfRule type="cellIs" dxfId="19" priority="22" stopIfTrue="1" operator="equal">
      <formula>0</formula>
    </cfRule>
  </conditionalFormatting>
  <conditionalFormatting sqref="B118:F118 B128:F128 B84:F85">
    <cfRule type="cellIs" dxfId="18" priority="23" stopIfTrue="1" operator="greaterThan">
      <formula>0</formula>
    </cfRule>
  </conditionalFormatting>
  <conditionalFormatting sqref="G32:I32 G35:G36 G12 H11">
    <cfRule type="cellIs" dxfId="17" priority="24" stopIfTrue="1" operator="equal">
      <formula>0</formula>
    </cfRule>
    <cfRule type="cellIs" dxfId="16" priority="25" stopIfTrue="1" operator="lessThan">
      <formula>0</formula>
    </cfRule>
    <cfRule type="cellIs" dxfId="15" priority="26" stopIfTrue="1" operator="equal">
      <formula>"#WERT!"</formula>
    </cfRule>
  </conditionalFormatting>
  <conditionalFormatting sqref="C37:N37 B38:C39 N38:N39">
    <cfRule type="cellIs" dxfId="14" priority="27" stopIfTrue="1" operator="equal">
      <formula>"Bitte Eingabe-Format und Zeitangaben richtigstellen"</formula>
    </cfRule>
  </conditionalFormatting>
  <conditionalFormatting sqref="B33:N34">
    <cfRule type="cellIs" dxfId="13" priority="20" stopIfTrue="1" operator="equal">
      <formula>"Bitte Eingabe-Format und Zeitangaben richtigstellen"</formula>
    </cfRule>
  </conditionalFormatting>
  <conditionalFormatting sqref="K56:N56">
    <cfRule type="cellIs" dxfId="12" priority="14" stopIfTrue="1" operator="equal">
      <formula>0</formula>
    </cfRule>
  </conditionalFormatting>
  <conditionalFormatting sqref="K61:N61">
    <cfRule type="cellIs" dxfId="11" priority="13" stopIfTrue="1" operator="equal">
      <formula>0</formula>
    </cfRule>
  </conditionalFormatting>
  <conditionalFormatting sqref="C13:N13 B14:C15 N14:N15">
    <cfRule type="cellIs" dxfId="10" priority="10" stopIfTrue="1" operator="equal">
      <formula>"Bitte Eingabe-Format und Zeitangaben richtigstellen"</formula>
    </cfRule>
  </conditionalFormatting>
  <conditionalFormatting sqref="B10:N10">
    <cfRule type="cellIs" dxfId="9" priority="6" stopIfTrue="1" operator="equal">
      <formula>"Bitte Eingabe-Format und Zeitangaben richtigstellen"</formula>
    </cfRule>
  </conditionalFormatting>
  <conditionalFormatting sqref="K77:N78">
    <cfRule type="cellIs" dxfId="8" priority="5" stopIfTrue="1" operator="equal">
      <formula>0</formula>
    </cfRule>
  </conditionalFormatting>
  <conditionalFormatting sqref="K64:N68">
    <cfRule type="cellIs" dxfId="7" priority="2" stopIfTrue="1" operator="equal">
      <formula>0</formula>
    </cfRule>
  </conditionalFormatting>
  <conditionalFormatting sqref="C69:D75">
    <cfRule type="cellIs" dxfId="6" priority="1" stopIfTrue="1" operator="equal">
      <formula>0</formula>
    </cfRule>
  </conditionalFormatting>
  <pageMargins left="0.59055118110236227" right="0.23622047244094491" top="0.35433070866141736" bottom="0.47244094488188981" header="0.23622047244094491" footer="0.31496062992125984"/>
  <pageSetup paperSize="9" scale="91" fitToHeight="2" orientation="portrait" errors="dash" r:id="rId1"/>
  <headerFooter alignWithMargins="0">
    <oddFooter>&amp;L&amp;8Reisekostenabrechnung DRTV  --&amp;F&amp;RSeite  &amp;P</oddFooter>
  </headerFooter>
  <rowBreaks count="1" manualBreakCount="1">
    <brk id="86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Reisekosten Antrag</vt:lpstr>
      <vt:lpstr>Reisekosten Abrechnung</vt:lpstr>
      <vt:lpstr>'Reisekosten Abrechnung'!Druckbereich</vt:lpstr>
      <vt:lpstr>'Reisekosten Antrag'!Druckbereich</vt:lpstr>
    </vt:vector>
  </TitlesOfParts>
  <Company>Deutscher Rasenkraftsport und Tauziehverband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Abrechnungsformular Reisekosten DRTV</dc:title>
  <dc:creator>VolkerScheub</dc:creator>
  <cp:lastModifiedBy>Axel Herre</cp:lastModifiedBy>
  <cp:lastPrinted>2017-08-16T07:14:05Z</cp:lastPrinted>
  <dcterms:created xsi:type="dcterms:W3CDTF">2008-11-09T22:02:58Z</dcterms:created>
  <dcterms:modified xsi:type="dcterms:W3CDTF">2021-01-26T14:27:54Z</dcterms:modified>
</cp:coreProperties>
</file>