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E:\Highland_Games\Ranking\Ergebnisse\2025\xlsx\"/>
    </mc:Choice>
  </mc:AlternateContent>
  <xr:revisionPtr revIDLastSave="0" documentId="13_ncr:1_{93243E95-0A36-46C9-BFF4-516C4CC68D1D}" xr6:coauthVersionLast="47" xr6:coauthVersionMax="47" xr10:uidLastSave="{00000000-0000-0000-0000-000000000000}"/>
  <bookViews>
    <workbookView xWindow="1644" yWindow="852" windowWidth="21504" windowHeight="17832" activeTab="2" xr2:uid="{E8212D98-28E1-44D4-B58A-B3A5453E7C08}"/>
  </bookViews>
  <sheets>
    <sheet name="Infos" sheetId="14" r:id="rId1"/>
    <sheet name="Ergebnisliste_F" sheetId="9" r:id="rId2"/>
    <sheet name="Ergebnisliste_A" sheetId="17" r:id="rId3"/>
    <sheet name="Klassen" sheetId="8" r:id="rId4"/>
    <sheet name="Athleten" sheetId="10" r:id="rId5"/>
    <sheet name="Version" sheetId="19" r:id="rId6"/>
  </sheets>
  <definedNames>
    <definedName name="_xlnm._FilterDatabase" localSheetId="4" hidden="1">Athleten!$A$1:$I$225</definedName>
    <definedName name="Athleten">Athleten!$A$2:$H$397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9" i="10" l="1"/>
  <c r="I190" i="10"/>
  <c r="I56" i="10"/>
  <c r="I30" i="10"/>
  <c r="I217" i="10"/>
  <c r="I93" i="10"/>
  <c r="I84" i="10"/>
  <c r="I251" i="10"/>
  <c r="I192" i="10"/>
  <c r="I193" i="10"/>
  <c r="I65" i="10"/>
  <c r="I104" i="10"/>
  <c r="I27" i="10"/>
  <c r="I52" i="10"/>
  <c r="I241" i="10"/>
  <c r="I4" i="10"/>
  <c r="I113" i="10"/>
  <c r="I24" i="10"/>
  <c r="I224" i="10"/>
  <c r="I243" i="10"/>
  <c r="I5" i="10"/>
  <c r="I29" i="10"/>
  <c r="I218" i="10"/>
  <c r="I161" i="10"/>
  <c r="I39" i="10"/>
  <c r="I92" i="10"/>
  <c r="I79" i="10"/>
  <c r="I209" i="10"/>
  <c r="I230" i="10"/>
  <c r="I214" i="10"/>
  <c r="I211" i="10"/>
  <c r="I180" i="10"/>
  <c r="I37" i="10"/>
  <c r="I82" i="10"/>
  <c r="I186" i="10"/>
  <c r="I231" i="10"/>
  <c r="I80" i="10"/>
  <c r="I110" i="10"/>
  <c r="I130" i="10"/>
  <c r="I228" i="10"/>
  <c r="I63" i="10"/>
  <c r="I81" i="10"/>
  <c r="I38" i="10"/>
  <c r="I199" i="10"/>
  <c r="I143" i="10"/>
  <c r="I26" i="10"/>
  <c r="I137" i="10"/>
  <c r="I250" i="10"/>
  <c r="I127" i="10"/>
  <c r="I23" i="10"/>
  <c r="I207" i="10"/>
  <c r="I78" i="10"/>
  <c r="I66" i="10"/>
  <c r="I75" i="10"/>
  <c r="I114" i="10"/>
  <c r="I42" i="10"/>
  <c r="I185" i="10"/>
  <c r="I10" i="10"/>
  <c r="I12" i="10"/>
  <c r="I259" i="10"/>
  <c r="I160" i="10"/>
  <c r="I60" i="10"/>
  <c r="I25" i="10"/>
  <c r="I28" i="10"/>
  <c r="I183" i="10"/>
  <c r="I132" i="10"/>
  <c r="I223" i="10"/>
  <c r="I131" i="10"/>
  <c r="I117" i="10"/>
  <c r="I101" i="10"/>
  <c r="I44" i="10"/>
  <c r="I142" i="10"/>
  <c r="I70" i="10"/>
  <c r="I145" i="10"/>
  <c r="I122" i="10"/>
  <c r="I249" i="10"/>
  <c r="I176" i="10"/>
  <c r="I242" i="10"/>
  <c r="I77" i="10"/>
  <c r="I256" i="10"/>
  <c r="I96" i="10"/>
  <c r="I22" i="10"/>
  <c r="I167" i="10"/>
  <c r="I61" i="10"/>
  <c r="I169" i="10"/>
  <c r="I20" i="10"/>
  <c r="I136" i="10"/>
  <c r="I152" i="10"/>
  <c r="I262" i="10"/>
  <c r="I54" i="10"/>
  <c r="I116" i="10"/>
  <c r="I220" i="10"/>
  <c r="I206" i="10"/>
  <c r="I255" i="10"/>
  <c r="I48" i="10"/>
  <c r="I8" i="10"/>
  <c r="I32" i="10"/>
  <c r="I210" i="10"/>
  <c r="I149" i="10"/>
  <c r="I155" i="10"/>
  <c r="I14" i="10"/>
  <c r="I156" i="10"/>
  <c r="I215" i="10"/>
  <c r="I165" i="10"/>
  <c r="I175" i="10"/>
  <c r="I148" i="10"/>
  <c r="I21" i="10"/>
  <c r="I107" i="10"/>
  <c r="I203" i="10"/>
  <c r="I226" i="10"/>
  <c r="I173" i="10"/>
  <c r="I222" i="10"/>
  <c r="I177" i="10"/>
  <c r="I7" i="10"/>
  <c r="I154" i="10"/>
  <c r="I73" i="10"/>
  <c r="I233" i="10"/>
  <c r="I123" i="10"/>
  <c r="I260" i="10"/>
  <c r="I246" i="10"/>
  <c r="I51" i="10"/>
  <c r="I124" i="10"/>
  <c r="I238" i="10"/>
  <c r="I196" i="10"/>
  <c r="I35" i="10"/>
  <c r="I164" i="10"/>
  <c r="I108" i="10"/>
  <c r="I182" i="10"/>
  <c r="I232" i="10"/>
  <c r="I112" i="10"/>
  <c r="I135" i="10"/>
  <c r="I151" i="10"/>
  <c r="I99" i="10"/>
  <c r="I234" i="10"/>
  <c r="I187" i="10"/>
  <c r="I119" i="10"/>
  <c r="I144" i="10"/>
  <c r="I67" i="10"/>
  <c r="I153" i="10"/>
  <c r="I59" i="10"/>
  <c r="I168" i="10"/>
  <c r="I235" i="10"/>
  <c r="I184" i="10"/>
  <c r="I191" i="10"/>
  <c r="I115" i="10"/>
  <c r="I245" i="10"/>
  <c r="I89" i="10"/>
  <c r="I94" i="10"/>
  <c r="I17" i="10"/>
  <c r="I74" i="10"/>
  <c r="I16" i="10"/>
  <c r="I221" i="10"/>
  <c r="I216" i="10"/>
  <c r="I166" i="10"/>
  <c r="I49" i="10"/>
  <c r="I58" i="10"/>
  <c r="I205" i="10"/>
  <c r="I90" i="10"/>
  <c r="I219" i="10"/>
  <c r="I239" i="10"/>
  <c r="I53" i="10"/>
  <c r="I174" i="10"/>
  <c r="I18" i="10"/>
  <c r="I237" i="10"/>
  <c r="I125" i="10"/>
  <c r="I194" i="10"/>
  <c r="I244" i="10"/>
  <c r="I133" i="10"/>
  <c r="I105" i="10"/>
  <c r="I62" i="10"/>
  <c r="I55" i="10"/>
  <c r="I195" i="10"/>
  <c r="I248" i="10"/>
  <c r="I163" i="10"/>
  <c r="I157" i="10"/>
  <c r="I150" i="10"/>
  <c r="I147" i="10"/>
  <c r="I225" i="10"/>
  <c r="I19" i="10"/>
  <c r="I11" i="10"/>
  <c r="I254" i="10"/>
  <c r="I36" i="10"/>
  <c r="I208" i="10"/>
  <c r="I204" i="10"/>
  <c r="I158" i="10"/>
  <c r="I111" i="10"/>
  <c r="I34" i="10"/>
  <c r="I247" i="10"/>
  <c r="I253" i="10"/>
  <c r="I261" i="10"/>
  <c r="I128" i="10"/>
  <c r="I69" i="10"/>
  <c r="I213" i="10"/>
  <c r="I57" i="10"/>
  <c r="I97" i="10"/>
  <c r="I6" i="10"/>
  <c r="I126" i="10"/>
  <c r="I88" i="10"/>
  <c r="I95" i="10"/>
  <c r="I46" i="10"/>
  <c r="I257" i="10"/>
  <c r="I141" i="10"/>
  <c r="I159" i="10"/>
  <c r="I212" i="10"/>
  <c r="I140" i="10"/>
  <c r="I172" i="10"/>
  <c r="I68" i="10"/>
  <c r="I138" i="10"/>
  <c r="I76" i="10"/>
  <c r="I263" i="10"/>
  <c r="I2" i="10"/>
  <c r="I170" i="10"/>
  <c r="I162" i="10"/>
  <c r="I100" i="10"/>
  <c r="I13" i="10"/>
  <c r="I98" i="10"/>
  <c r="I240" i="10"/>
  <c r="I200" i="10"/>
  <c r="I102" i="10"/>
  <c r="I202" i="10"/>
  <c r="I146" i="10"/>
  <c r="I179" i="10"/>
  <c r="I121" i="10"/>
  <c r="I134" i="10"/>
  <c r="I103" i="10"/>
  <c r="I229" i="10"/>
  <c r="I188" i="10"/>
  <c r="I197" i="10"/>
  <c r="I33" i="10"/>
  <c r="I47" i="10"/>
  <c r="I87" i="10"/>
  <c r="I118" i="10"/>
  <c r="I201" i="10"/>
  <c r="I3" i="10"/>
  <c r="I83" i="10"/>
  <c r="I86" i="10"/>
  <c r="I9" i="10"/>
  <c r="I72" i="10"/>
  <c r="I258" i="10"/>
  <c r="I236" i="10"/>
  <c r="I41" i="10"/>
  <c r="I71" i="10"/>
  <c r="I45" i="10"/>
  <c r="I85" i="10"/>
  <c r="I129" i="10"/>
  <c r="I120" i="10"/>
  <c r="I15" i="10"/>
  <c r="I139" i="10"/>
  <c r="I50" i="10"/>
  <c r="I227" i="10"/>
  <c r="I198" i="10"/>
  <c r="I109" i="10"/>
  <c r="I178" i="10"/>
  <c r="I64" i="10"/>
  <c r="I31" i="10"/>
  <c r="I171" i="10"/>
  <c r="I181" i="10"/>
  <c r="I40" i="10"/>
  <c r="I106" i="10"/>
  <c r="I252" i="10"/>
  <c r="I43" i="10"/>
  <c r="I91" i="10"/>
  <c r="B34" i="17" l="1"/>
  <c r="F34" i="17" s="1"/>
  <c r="B33" i="17"/>
  <c r="F33" i="17" s="1"/>
  <c r="F32" i="17"/>
  <c r="E32" i="17"/>
  <c r="B32" i="17"/>
  <c r="D32" i="17" s="1"/>
  <c r="E31" i="17"/>
  <c r="B31" i="17"/>
  <c r="F31" i="17" s="1"/>
  <c r="E30" i="17"/>
  <c r="D30" i="17"/>
  <c r="C30" i="17"/>
  <c r="B30" i="17"/>
  <c r="F30" i="17" s="1"/>
  <c r="E29" i="17"/>
  <c r="C29" i="17"/>
  <c r="B29" i="17"/>
  <c r="F29" i="17" s="1"/>
  <c r="C28" i="17"/>
  <c r="B28" i="17"/>
  <c r="F28" i="17" s="1"/>
  <c r="F27" i="17"/>
  <c r="E27" i="17"/>
  <c r="C27" i="17"/>
  <c r="B27" i="17"/>
  <c r="D27" i="17" s="1"/>
  <c r="F26" i="17"/>
  <c r="E26" i="17"/>
  <c r="C26" i="17"/>
  <c r="B26" i="17"/>
  <c r="D26" i="17" s="1"/>
  <c r="F25" i="17"/>
  <c r="E25" i="17"/>
  <c r="D25" i="17"/>
  <c r="C25" i="17"/>
  <c r="B25" i="17"/>
  <c r="F24" i="17"/>
  <c r="E24" i="17"/>
  <c r="D24" i="17"/>
  <c r="C24" i="17"/>
  <c r="B24" i="17"/>
  <c r="B23" i="17"/>
  <c r="D23" i="17" s="1"/>
  <c r="B22" i="17"/>
  <c r="F22" i="17" s="1"/>
  <c r="B21" i="17"/>
  <c r="F21" i="17" s="1"/>
  <c r="F20" i="17"/>
  <c r="E20" i="17"/>
  <c r="B20" i="17"/>
  <c r="D20" i="17" s="1"/>
  <c r="E19" i="17"/>
  <c r="D19" i="17"/>
  <c r="B19" i="17"/>
  <c r="F19" i="17" s="1"/>
  <c r="B18" i="17"/>
  <c r="F18" i="17" s="1"/>
  <c r="B17" i="17"/>
  <c r="F17" i="17" s="1"/>
  <c r="B16" i="17"/>
  <c r="C16" i="17" s="1"/>
  <c r="B15" i="17"/>
  <c r="D15" i="17" s="1"/>
  <c r="B14" i="17"/>
  <c r="D14" i="17" s="1"/>
  <c r="B13" i="17"/>
  <c r="D13" i="17" s="1"/>
  <c r="B12" i="17"/>
  <c r="D12" i="17" s="1"/>
  <c r="B11" i="17"/>
  <c r="C11" i="17" s="1"/>
  <c r="B10" i="17"/>
  <c r="F10" i="17" s="1"/>
  <c r="B12" i="9"/>
  <c r="C12" i="9" s="1"/>
  <c r="B13" i="9"/>
  <c r="C13" i="9" s="1"/>
  <c r="B14" i="9"/>
  <c r="E14" i="9" s="1"/>
  <c r="B15" i="9"/>
  <c r="C15" i="9" s="1"/>
  <c r="B16" i="9"/>
  <c r="F16" i="9" s="1"/>
  <c r="B17" i="9"/>
  <c r="F17" i="9" s="1"/>
  <c r="B18" i="9"/>
  <c r="C18" i="9" s="1"/>
  <c r="B19" i="9"/>
  <c r="C19" i="9" s="1"/>
  <c r="B20" i="9"/>
  <c r="C20" i="9" s="1"/>
  <c r="B21" i="9"/>
  <c r="E21" i="9" s="1"/>
  <c r="D21" i="9"/>
  <c r="B22" i="9"/>
  <c r="E22" i="9" s="1"/>
  <c r="C22" i="9"/>
  <c r="D22" i="9"/>
  <c r="B23" i="9"/>
  <c r="C23" i="9"/>
  <c r="D23" i="9"/>
  <c r="E23" i="9"/>
  <c r="F23" i="9"/>
  <c r="B24" i="9"/>
  <c r="C24" i="9"/>
  <c r="D24" i="9"/>
  <c r="E24" i="9"/>
  <c r="F24" i="9"/>
  <c r="B25" i="9"/>
  <c r="C25" i="9" s="1"/>
  <c r="E25" i="9"/>
  <c r="F25" i="9"/>
  <c r="B26" i="9"/>
  <c r="C26" i="9"/>
  <c r="D26" i="9"/>
  <c r="E26" i="9"/>
  <c r="F26" i="9"/>
  <c r="B27" i="9"/>
  <c r="C27" i="9" s="1"/>
  <c r="B28" i="9"/>
  <c r="F28" i="9" s="1"/>
  <c r="C28" i="9"/>
  <c r="E28" i="9"/>
  <c r="B29" i="9"/>
  <c r="F29" i="9" s="1"/>
  <c r="C29" i="9"/>
  <c r="D29" i="9"/>
  <c r="E29" i="9"/>
  <c r="B30" i="9"/>
  <c r="C30" i="9" s="1"/>
  <c r="D30" i="9"/>
  <c r="E30" i="9"/>
  <c r="F30" i="9"/>
  <c r="B31" i="9"/>
  <c r="C31" i="9" s="1"/>
  <c r="B32" i="9"/>
  <c r="C32" i="9" s="1"/>
  <c r="B33" i="9"/>
  <c r="E33" i="9" s="1"/>
  <c r="D33" i="9"/>
  <c r="B34" i="9"/>
  <c r="E34" i="9" s="1"/>
  <c r="C34" i="9"/>
  <c r="D34" i="9"/>
  <c r="B10" i="9"/>
  <c r="C10" i="9" s="1"/>
  <c r="B11" i="9"/>
  <c r="C11" i="9" s="1"/>
  <c r="F18" i="9" l="1"/>
  <c r="E18" i="9"/>
  <c r="D18" i="9"/>
  <c r="D17" i="9"/>
  <c r="C17" i="9"/>
  <c r="E17" i="9"/>
  <c r="E16" i="9"/>
  <c r="C16" i="9"/>
  <c r="D14" i="9"/>
  <c r="C14" i="9"/>
  <c r="F14" i="9"/>
  <c r="F13" i="9"/>
  <c r="F12" i="9"/>
  <c r="D12" i="9"/>
  <c r="E12" i="9"/>
  <c r="D18" i="17"/>
  <c r="C18" i="17"/>
  <c r="E18" i="17"/>
  <c r="C17" i="17"/>
  <c r="E15" i="17"/>
  <c r="F15" i="17"/>
  <c r="C15" i="17"/>
  <c r="E14" i="17"/>
  <c r="C14" i="17"/>
  <c r="F14" i="17"/>
  <c r="E13" i="17"/>
  <c r="F13" i="17"/>
  <c r="C13" i="17"/>
  <c r="C12" i="17"/>
  <c r="E12" i="17"/>
  <c r="F12" i="17"/>
  <c r="E11" i="17"/>
  <c r="D16" i="17"/>
  <c r="C21" i="17"/>
  <c r="E23" i="17"/>
  <c r="D28" i="17"/>
  <c r="C33" i="17"/>
  <c r="F11" i="17"/>
  <c r="E16" i="17"/>
  <c r="D21" i="17"/>
  <c r="F23" i="17"/>
  <c r="E28" i="17"/>
  <c r="D33" i="17"/>
  <c r="F16" i="17"/>
  <c r="C19" i="17"/>
  <c r="E21" i="17"/>
  <c r="C31" i="17"/>
  <c r="E33" i="17"/>
  <c r="D31" i="17"/>
  <c r="C23" i="17"/>
  <c r="C10" i="17"/>
  <c r="D17" i="17"/>
  <c r="C22" i="17"/>
  <c r="D29" i="17"/>
  <c r="C34" i="17"/>
  <c r="D11" i="17"/>
  <c r="D10" i="17"/>
  <c r="E17" i="17"/>
  <c r="D22" i="17"/>
  <c r="D34" i="17"/>
  <c r="E10" i="17"/>
  <c r="C20" i="17"/>
  <c r="E22" i="17"/>
  <c r="C32" i="17"/>
  <c r="E34" i="17"/>
  <c r="D11" i="9"/>
  <c r="F11" i="9"/>
  <c r="E11" i="9"/>
  <c r="C33" i="9"/>
  <c r="D28" i="9"/>
  <c r="C21" i="9"/>
  <c r="D16" i="9"/>
  <c r="F32" i="9"/>
  <c r="F20" i="9"/>
  <c r="E13" i="9"/>
  <c r="E32" i="9"/>
  <c r="F27" i="9"/>
  <c r="D25" i="9"/>
  <c r="E20" i="9"/>
  <c r="F15" i="9"/>
  <c r="D13" i="9"/>
  <c r="F34" i="9"/>
  <c r="D32" i="9"/>
  <c r="E27" i="9"/>
  <c r="F22" i="9"/>
  <c r="D20" i="9"/>
  <c r="E15" i="9"/>
  <c r="D27" i="9"/>
  <c r="D15" i="9"/>
  <c r="F19" i="9"/>
  <c r="E31" i="9"/>
  <c r="E19" i="9"/>
  <c r="F31" i="9"/>
  <c r="F33" i="9"/>
  <c r="D31" i="9"/>
  <c r="F21" i="9"/>
  <c r="D19" i="9"/>
  <c r="F10" i="9"/>
  <c r="E10" i="9"/>
  <c r="D10" i="9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<sst xmlns="http://schemas.openxmlformats.org/spreadsheetml/2006/main" count="1628" uniqueCount="624">
  <si>
    <t>Caber</t>
  </si>
  <si>
    <t>Sheaf</t>
  </si>
  <si>
    <t>Braemar Stone</t>
  </si>
  <si>
    <t>Open Stone</t>
  </si>
  <si>
    <t>Heavy Wgt. for Distance</t>
  </si>
  <si>
    <t>Light Wgt. for Distance</t>
  </si>
  <si>
    <t>Heavy Hammer</t>
  </si>
  <si>
    <t>Light Hammer</t>
  </si>
  <si>
    <t>Weight for Height</t>
  </si>
  <si>
    <t>Benennen Sie diese Datei um, bevor Sie sie ausfüllen, vorzugsweise mit einem aussagekräftigen Namen wie der Abkürzung des Wettbewerbs und dem Jahr.</t>
  </si>
  <si>
    <t>Ändern Sie das Format dieses Formulars nicht.</t>
  </si>
  <si>
    <t>m</t>
  </si>
  <si>
    <t>Athlet</t>
  </si>
  <si>
    <t>Vorname</t>
  </si>
  <si>
    <t>Nachname</t>
  </si>
  <si>
    <t>Platz</t>
  </si>
  <si>
    <t>Punkte</t>
  </si>
  <si>
    <t>DRTV-Ergebnisformular-Regeln:</t>
  </si>
  <si>
    <t>Bemerkungen:</t>
  </si>
  <si>
    <t>Rekorde:</t>
  </si>
  <si>
    <t>Fügen Sie zusätzliche Würfe bei Bemerkungen hinzu, wenn Sie den besten Wurf eines Athleten für ein Event auflisten.</t>
  </si>
  <si>
    <t>Uhr/Grad</t>
  </si>
  <si>
    <t>Jahrgang</t>
  </si>
  <si>
    <t>Passnummer</t>
  </si>
  <si>
    <t>Verein/Land</t>
  </si>
  <si>
    <t>Klasse</t>
  </si>
  <si>
    <t>Klassen</t>
  </si>
  <si>
    <t>Veranstaltung</t>
  </si>
  <si>
    <t>Datum</t>
  </si>
  <si>
    <t>Raffaela</t>
  </si>
  <si>
    <t>Büscher</t>
  </si>
  <si>
    <t>Nele</t>
  </si>
  <si>
    <t>Grützner</t>
  </si>
  <si>
    <t>Josie</t>
  </si>
  <si>
    <t>Wiehr</t>
  </si>
  <si>
    <t>Reinhard</t>
  </si>
  <si>
    <t>Ort</t>
  </si>
  <si>
    <t>Geschlecht</t>
  </si>
  <si>
    <t>Nationalität</t>
  </si>
  <si>
    <t>Verein</t>
  </si>
  <si>
    <t>Landesverband</t>
  </si>
  <si>
    <t>Adler</t>
  </si>
  <si>
    <t>Jonna</t>
  </si>
  <si>
    <t>weiblich</t>
  </si>
  <si>
    <t>GER</t>
  </si>
  <si>
    <t>Albers</t>
  </si>
  <si>
    <t>Jannik</t>
  </si>
  <si>
    <t>männlich</t>
  </si>
  <si>
    <t>SPVG Brandlecht-Hestrup</t>
  </si>
  <si>
    <t>Bahnen</t>
  </si>
  <si>
    <t>Christian</t>
  </si>
  <si>
    <t>Barelmann</t>
  </si>
  <si>
    <t>Kai</t>
  </si>
  <si>
    <t>Bennewitz</t>
  </si>
  <si>
    <t>Sebastian</t>
  </si>
  <si>
    <t>Bergmann</t>
  </si>
  <si>
    <t>Manon</t>
  </si>
  <si>
    <t>Bomholt</t>
  </si>
  <si>
    <t>Sylvana</t>
  </si>
  <si>
    <t>Bonowski</t>
  </si>
  <si>
    <t>Holger</t>
  </si>
  <si>
    <t>Borchard</t>
  </si>
  <si>
    <t>Michael</t>
  </si>
  <si>
    <t>Canciani</t>
  </si>
  <si>
    <t>Tim</t>
  </si>
  <si>
    <t>TSV Medizin Wechselburg</t>
  </si>
  <si>
    <t>BFA-HG</t>
  </si>
  <si>
    <t>Claudia</t>
  </si>
  <si>
    <t>Stickelbrock</t>
  </si>
  <si>
    <t>Cordes</t>
  </si>
  <si>
    <t>Stefan</t>
  </si>
  <si>
    <t>Dahmann</t>
  </si>
  <si>
    <t>Jan-Mark</t>
  </si>
  <si>
    <t>Dennert</t>
  </si>
  <si>
    <t>Sascha</t>
  </si>
  <si>
    <t>Derwanz</t>
  </si>
  <si>
    <t>Daniel</t>
  </si>
  <si>
    <t>Desch</t>
  </si>
  <si>
    <t>Petra</t>
  </si>
  <si>
    <t>Vivienne</t>
  </si>
  <si>
    <t>Dorfner</t>
  </si>
  <si>
    <t>David</t>
  </si>
  <si>
    <t>Focken</t>
  </si>
  <si>
    <t>Jan</t>
  </si>
  <si>
    <t>Friemann</t>
  </si>
  <si>
    <t>Lars</t>
  </si>
  <si>
    <t>Gellissen</t>
  </si>
  <si>
    <t>Gerlach</t>
  </si>
  <si>
    <t>Vivien</t>
  </si>
  <si>
    <t>Gödtke</t>
  </si>
  <si>
    <t>Martin</t>
  </si>
  <si>
    <t>SV Leuscheid</t>
  </si>
  <si>
    <t>Hafenmayer</t>
  </si>
  <si>
    <t>Isabelle</t>
  </si>
  <si>
    <t>Helmold</t>
  </si>
  <si>
    <t>Stephan</t>
  </si>
  <si>
    <t>Hiller</t>
  </si>
  <si>
    <t>Wolfgang</t>
  </si>
  <si>
    <t>Hinz</t>
  </si>
  <si>
    <t>Vincent</t>
  </si>
  <si>
    <t>Hochgürtel</t>
  </si>
  <si>
    <t>Louis</t>
  </si>
  <si>
    <t>Hoffrogge</t>
  </si>
  <si>
    <t>Hoss-Kuhne</t>
  </si>
  <si>
    <t>Mollie Jo</t>
  </si>
  <si>
    <t>Sachsen</t>
  </si>
  <si>
    <t>Hurschler</t>
  </si>
  <si>
    <t>Janssen</t>
  </si>
  <si>
    <t>Edith</t>
  </si>
  <si>
    <t>Jozefow</t>
  </si>
  <si>
    <t>Benjamin</t>
  </si>
  <si>
    <t>Kaltschmidt</t>
  </si>
  <si>
    <t>Alexander</t>
  </si>
  <si>
    <t>Kamhawi</t>
  </si>
  <si>
    <t>Semir</t>
  </si>
  <si>
    <t>SpVgg Haard</t>
  </si>
  <si>
    <t>Kasztner</t>
  </si>
  <si>
    <t>Johannes</t>
  </si>
  <si>
    <t>Körber</t>
  </si>
  <si>
    <t>Marcel</t>
  </si>
  <si>
    <t>Kröger</t>
  </si>
  <si>
    <t>Robin</t>
  </si>
  <si>
    <t>Krüßel</t>
  </si>
  <si>
    <t>Andre</t>
  </si>
  <si>
    <t>Kuhne</t>
  </si>
  <si>
    <t>Martin Tim</t>
  </si>
  <si>
    <t>Paul Andreas</t>
  </si>
  <si>
    <t>Leistner</t>
  </si>
  <si>
    <t>Erik</t>
  </si>
  <si>
    <t>Marius</t>
  </si>
  <si>
    <t>Linnhoff</t>
  </si>
  <si>
    <t>Lüpken</t>
  </si>
  <si>
    <t>Maik</t>
  </si>
  <si>
    <t>Mäder</t>
  </si>
  <si>
    <t>Evelyn</t>
  </si>
  <si>
    <t>Meier</t>
  </si>
  <si>
    <t>Dirk</t>
  </si>
  <si>
    <t>Mertins</t>
  </si>
  <si>
    <t>Mink</t>
  </si>
  <si>
    <t>Kevin</t>
  </si>
  <si>
    <t>Mischalla</t>
  </si>
  <si>
    <t>Iris</t>
  </si>
  <si>
    <t>Zoe</t>
  </si>
  <si>
    <t>Müller</t>
  </si>
  <si>
    <t>Uli</t>
  </si>
  <si>
    <t>ASV Ludwigsburg-Oßweil</t>
  </si>
  <si>
    <t>Anton</t>
  </si>
  <si>
    <t>Panagiotidis</t>
  </si>
  <si>
    <t>Vasileios</t>
  </si>
  <si>
    <t>Pertsch</t>
  </si>
  <si>
    <t>Rene</t>
  </si>
  <si>
    <t>Steven</t>
  </si>
  <si>
    <t>Pfeifer</t>
  </si>
  <si>
    <t>Torben</t>
  </si>
  <si>
    <t>Pilz</t>
  </si>
  <si>
    <t>Falk</t>
  </si>
  <si>
    <t>Pohle</t>
  </si>
  <si>
    <t>Andreas</t>
  </si>
  <si>
    <t>Polifka</t>
  </si>
  <si>
    <t>Jörg</t>
  </si>
  <si>
    <t>Poll</t>
  </si>
  <si>
    <t>Pötters</t>
  </si>
  <si>
    <t>Pascal</t>
  </si>
  <si>
    <t>Rausch</t>
  </si>
  <si>
    <t>Caroline</t>
  </si>
  <si>
    <t>Reinold</t>
  </si>
  <si>
    <t>Nina</t>
  </si>
  <si>
    <t>Remde</t>
  </si>
  <si>
    <t>Ringfort</t>
  </si>
  <si>
    <t>Lukas</t>
  </si>
  <si>
    <t>Ritzer</t>
  </si>
  <si>
    <t>Franz</t>
  </si>
  <si>
    <t>Roscher</t>
  </si>
  <si>
    <t>Rudsinski</t>
  </si>
  <si>
    <t>Waldemar</t>
  </si>
  <si>
    <t>Rünzi</t>
  </si>
  <si>
    <t>Sven</t>
  </si>
  <si>
    <t>Schaaf</t>
  </si>
  <si>
    <t>Alina</t>
  </si>
  <si>
    <t>Schmidt</t>
  </si>
  <si>
    <t>Uwe</t>
  </si>
  <si>
    <t>Maikel</t>
  </si>
  <si>
    <t>Schonski</t>
  </si>
  <si>
    <t>Milan</t>
  </si>
  <si>
    <t>Schulte</t>
  </si>
  <si>
    <t>Schultjan</t>
  </si>
  <si>
    <t>Lea</t>
  </si>
  <si>
    <t>Skernewitz</t>
  </si>
  <si>
    <t>Stuevel</t>
  </si>
  <si>
    <t>Thibaut</t>
  </si>
  <si>
    <t>Tomas</t>
  </si>
  <si>
    <t>Trzaska</t>
  </si>
  <si>
    <t>Urban</t>
  </si>
  <si>
    <t>Thilo</t>
  </si>
  <si>
    <t>Waller</t>
  </si>
  <si>
    <t>Weithe</t>
  </si>
  <si>
    <t>Ralph</t>
  </si>
  <si>
    <t>Wendling</t>
  </si>
  <si>
    <t>1. Weseler Highlander</t>
  </si>
  <si>
    <t>Wolf</t>
  </si>
  <si>
    <t>Bernd</t>
  </si>
  <si>
    <t>Wolfers</t>
  </si>
  <si>
    <t>Florian</t>
  </si>
  <si>
    <t>Masters_M</t>
  </si>
  <si>
    <t>Open_Heavys</t>
  </si>
  <si>
    <t>Lightweight</t>
  </si>
  <si>
    <t>A-Heavys</t>
  </si>
  <si>
    <t>B-Heavys</t>
  </si>
  <si>
    <t>Junioren_M18</t>
  </si>
  <si>
    <t>Frauen</t>
  </si>
  <si>
    <t>Jugend_M16</t>
  </si>
  <si>
    <t>Jugend_W16</t>
  </si>
  <si>
    <t>Schüler_M14</t>
  </si>
  <si>
    <t>Schüler_W14</t>
  </si>
  <si>
    <t>Krabbelgruppe</t>
  </si>
  <si>
    <t>Masters_M40</t>
  </si>
  <si>
    <t>Masters_M45</t>
  </si>
  <si>
    <t>Masters_M50</t>
  </si>
  <si>
    <t>Masters_M55</t>
  </si>
  <si>
    <t>Masters_M60</t>
  </si>
  <si>
    <t>Masters_M65</t>
  </si>
  <si>
    <t>Masters_M70</t>
  </si>
  <si>
    <t>Masters_M75</t>
  </si>
  <si>
    <t>Masters_M80</t>
  </si>
  <si>
    <t>Masters_W40</t>
  </si>
  <si>
    <t>Masters_W45</t>
  </si>
  <si>
    <t>Masters_W50</t>
  </si>
  <si>
    <t>Masters_W55</t>
  </si>
  <si>
    <t>Masters_W60</t>
  </si>
  <si>
    <t>Masters_W65</t>
  </si>
  <si>
    <t>Masters_W70</t>
  </si>
  <si>
    <t>Masters_M40_Lightweight</t>
  </si>
  <si>
    <t>Masters_M50_Lightweight</t>
  </si>
  <si>
    <t>Masters_W40_Lightweight</t>
  </si>
  <si>
    <t>W_Lightweight</t>
  </si>
  <si>
    <t>Masters_International</t>
  </si>
  <si>
    <t>Masters_W</t>
  </si>
  <si>
    <t>Thomas</t>
  </si>
  <si>
    <t>Neues</t>
  </si>
  <si>
    <t>Jessica</t>
  </si>
  <si>
    <t>Kentenich</t>
  </si>
  <si>
    <t>Sabine</t>
  </si>
  <si>
    <t>Doberschütz</t>
  </si>
  <si>
    <t>Für jede weitere Gruppe das "Ergebnis"-Blatt kopieren und die entsprechenden Daten eintragen</t>
  </si>
  <si>
    <t>Die eigentlichen Ergebnisse müssen in Zeile #10 beginnen.</t>
  </si>
  <si>
    <t>Bei Sportlern, die einen Pass haben, reicht die Eingabe der Passnummer. Alle anderen Daten werden über eine Formel eingefügt.</t>
  </si>
  <si>
    <t>Bei Sportlern ohne Pass: Passnummer leer lassen und die Formel durch die Daten händisch ersetzen.</t>
  </si>
  <si>
    <t>Die Ergebnis-Blätter müssen immer mit dem Wort "Ergebnis" starten!</t>
  </si>
  <si>
    <t>Jürgen</t>
  </si>
  <si>
    <t>Strauß</t>
  </si>
  <si>
    <t>Pfingsten</t>
  </si>
  <si>
    <t>Gunnar</t>
  </si>
  <si>
    <t>Röske</t>
  </si>
  <si>
    <t>Pauline</t>
  </si>
  <si>
    <t>Riedel</t>
  </si>
  <si>
    <t>Jens</t>
  </si>
  <si>
    <t>Schroers</t>
  </si>
  <si>
    <t>Eileen</t>
  </si>
  <si>
    <t>Alan</t>
  </si>
  <si>
    <t>Butler</t>
  </si>
  <si>
    <t>SCO</t>
  </si>
  <si>
    <t>Lad</t>
  </si>
  <si>
    <t>Krojidlo</t>
  </si>
  <si>
    <t>CZE</t>
  </si>
  <si>
    <t>Liba</t>
  </si>
  <si>
    <t>Libich</t>
  </si>
  <si>
    <t>Natalie</t>
  </si>
  <si>
    <t>Kroftova</t>
  </si>
  <si>
    <t>Daniela</t>
  </si>
  <si>
    <t>Vlacilova</t>
  </si>
  <si>
    <t>Knippertz</t>
  </si>
  <si>
    <t>Holt</t>
  </si>
  <si>
    <t>Simon</t>
  </si>
  <si>
    <t>Mario</t>
  </si>
  <si>
    <t>Brieß</t>
  </si>
  <si>
    <t>Wetzels</t>
  </si>
  <si>
    <t>Van den Bosch</t>
  </si>
  <si>
    <t>Friedemann</t>
  </si>
  <si>
    <t>Philipp</t>
  </si>
  <si>
    <t>Dumitrica</t>
  </si>
  <si>
    <t>AUT</t>
  </si>
  <si>
    <t>Iten</t>
  </si>
  <si>
    <t>CH</t>
  </si>
  <si>
    <t>Frank</t>
  </si>
  <si>
    <t>Tulaczek</t>
  </si>
  <si>
    <t>Vladislav</t>
  </si>
  <si>
    <t>Suchupar</t>
  </si>
  <si>
    <t>Abels</t>
  </si>
  <si>
    <t>Stefanie</t>
  </si>
  <si>
    <t>Simmich</t>
  </si>
  <si>
    <t>Katja</t>
  </si>
  <si>
    <t>Oude Hengel</t>
  </si>
  <si>
    <t>Ines</t>
  </si>
  <si>
    <t>Günther</t>
  </si>
  <si>
    <t>Fischermann</t>
  </si>
  <si>
    <t>Tom</t>
  </si>
  <si>
    <t>Stenz</t>
  </si>
  <si>
    <t>Benedikt</t>
  </si>
  <si>
    <t>Muschkat</t>
  </si>
  <si>
    <t>Krämer</t>
  </si>
  <si>
    <t>Vortriede</t>
  </si>
  <si>
    <t>Markus</t>
  </si>
  <si>
    <t>Linek</t>
  </si>
  <si>
    <t>Eric</t>
  </si>
  <si>
    <t>Wiene</t>
  </si>
  <si>
    <t>Stolze</t>
  </si>
  <si>
    <t>Yvonne</t>
  </si>
  <si>
    <t>Husmann</t>
  </si>
  <si>
    <t>Jerry</t>
  </si>
  <si>
    <t>NED</t>
  </si>
  <si>
    <t>Zeilstra</t>
  </si>
  <si>
    <t>Wiebe</t>
  </si>
  <si>
    <t>Riensma</t>
  </si>
  <si>
    <t>Peter</t>
  </si>
  <si>
    <t>Giesen</t>
  </si>
  <si>
    <t>Berger</t>
  </si>
  <si>
    <t>Marc</t>
  </si>
  <si>
    <t>Amthor</t>
  </si>
  <si>
    <t>Kattwinkel</t>
  </si>
  <si>
    <t>Brand</t>
  </si>
  <si>
    <t>Jonas</t>
  </si>
  <si>
    <t>Leiste</t>
  </si>
  <si>
    <t>Lennart</t>
  </si>
  <si>
    <t>Reiss</t>
  </si>
  <si>
    <t>Enrico</t>
  </si>
  <si>
    <t>Gisella</t>
  </si>
  <si>
    <t>Open_Ladies</t>
  </si>
  <si>
    <t>Juniorinnen_W18</t>
  </si>
  <si>
    <t>RTVNRW</t>
  </si>
  <si>
    <t>Linda</t>
  </si>
  <si>
    <t>Wild Oaks</t>
  </si>
  <si>
    <t>BRTV</t>
  </si>
  <si>
    <t>WRTV</t>
  </si>
  <si>
    <t>Alexandra</t>
  </si>
  <si>
    <t>NRKV</t>
  </si>
  <si>
    <t>Linhoff</t>
  </si>
  <si>
    <t xml:space="preserve">Black Mill Knights </t>
  </si>
  <si>
    <t>Leonetti</t>
  </si>
  <si>
    <t>Oliver</t>
  </si>
  <si>
    <t>Schmitt</t>
  </si>
  <si>
    <t>Emma</t>
  </si>
  <si>
    <t>Kranz</t>
  </si>
  <si>
    <t>Lorenz</t>
  </si>
  <si>
    <t>Linus</t>
  </si>
  <si>
    <t>Bosch</t>
  </si>
  <si>
    <t>Timo</t>
  </si>
  <si>
    <t>Hain</t>
  </si>
  <si>
    <t>Heusmann</t>
  </si>
  <si>
    <t>Karin</t>
  </si>
  <si>
    <t>Nicole</t>
  </si>
  <si>
    <t>Tina</t>
  </si>
  <si>
    <t>Gilles</t>
  </si>
  <si>
    <t>Quehl</t>
  </si>
  <si>
    <t>Katharina</t>
  </si>
  <si>
    <t>Black Mill Knights</t>
  </si>
  <si>
    <t>Liersmann</t>
  </si>
  <si>
    <t>Hentze</t>
  </si>
  <si>
    <t>TSG Maselheim</t>
  </si>
  <si>
    <t>Veres</t>
  </si>
  <si>
    <t>Andras</t>
  </si>
  <si>
    <t>Highlander e. V. Weinheim</t>
  </si>
  <si>
    <t>Blank</t>
  </si>
  <si>
    <t>Seifert</t>
  </si>
  <si>
    <t>Ben</t>
  </si>
  <si>
    <t>Maurer</t>
  </si>
  <si>
    <t>Corinna</t>
  </si>
  <si>
    <t>Holfeldt</t>
  </si>
  <si>
    <t>Sten</t>
  </si>
  <si>
    <t>Stonewalker</t>
  </si>
  <si>
    <t>Brandenburg</t>
  </si>
  <si>
    <t>Gleixner</t>
  </si>
  <si>
    <t>Ludwig</t>
  </si>
  <si>
    <t>DJK Aschaffenburg</t>
  </si>
  <si>
    <t>Walzel</t>
  </si>
  <si>
    <t>TSV Grafing</t>
  </si>
  <si>
    <t>Rhaue</t>
  </si>
  <si>
    <t>TSG Mutterstadt</t>
  </si>
  <si>
    <t>RTVRPF</t>
  </si>
  <si>
    <t>Ernst-Offermann</t>
  </si>
  <si>
    <t>Völker</t>
  </si>
  <si>
    <t>Dominik</t>
  </si>
  <si>
    <t>Kuczynski</t>
  </si>
  <si>
    <t>Borgholte</t>
  </si>
  <si>
    <t>Frederik-Lennart</t>
  </si>
  <si>
    <t>Stolz</t>
  </si>
  <si>
    <t>Rick</t>
  </si>
  <si>
    <t>Lipphardt</t>
  </si>
  <si>
    <t>Stößel</t>
  </si>
  <si>
    <t>Steffen</t>
  </si>
  <si>
    <t>Ströbel</t>
  </si>
  <si>
    <t>Highland Dragons Zürich</t>
  </si>
  <si>
    <t>Mirco</t>
  </si>
  <si>
    <t>van de Vrede</t>
  </si>
  <si>
    <t>Kenny</t>
  </si>
  <si>
    <t>Veenstra</t>
  </si>
  <si>
    <t>Deniece</t>
  </si>
  <si>
    <t>Berrevoets</t>
  </si>
  <si>
    <t>Paula</t>
  </si>
  <si>
    <t>de Haie</t>
  </si>
  <si>
    <t>Arda</t>
  </si>
  <si>
    <t>Brügger</t>
  </si>
  <si>
    <t>Simeon</t>
  </si>
  <si>
    <t>Uitdewillingen</t>
  </si>
  <si>
    <t>Maurice</t>
  </si>
  <si>
    <t>van Est</t>
  </si>
  <si>
    <t>Wilfred</t>
  </si>
  <si>
    <t>Regniez</t>
  </si>
  <si>
    <t>Maxime</t>
  </si>
  <si>
    <t>FRA</t>
  </si>
  <si>
    <t>Luzarches</t>
  </si>
  <si>
    <t>Caiveau</t>
  </si>
  <si>
    <t>Bastien</t>
  </si>
  <si>
    <t>Lamotte</t>
  </si>
  <si>
    <t>Thibault</t>
  </si>
  <si>
    <t>Cabard</t>
  </si>
  <si>
    <t>Luc</t>
  </si>
  <si>
    <t>Patheney</t>
  </si>
  <si>
    <t>Fabien</t>
  </si>
  <si>
    <t>Cassader</t>
  </si>
  <si>
    <t>Grob</t>
  </si>
  <si>
    <t>Venon</t>
  </si>
  <si>
    <t>Estelle</t>
  </si>
  <si>
    <t>Frey</t>
  </si>
  <si>
    <t>de Cippelaan</t>
  </si>
  <si>
    <t>Noel</t>
  </si>
  <si>
    <t>van Schaik</t>
  </si>
  <si>
    <t>Alfons</t>
  </si>
  <si>
    <t>De Bruijn</t>
  </si>
  <si>
    <t>Duncan</t>
  </si>
  <si>
    <t>BEL</t>
  </si>
  <si>
    <t>USA</t>
  </si>
  <si>
    <t>Heinemann</t>
  </si>
  <si>
    <t>Illenberger</t>
  </si>
  <si>
    <t>Jacqueline</t>
  </si>
  <si>
    <t>Merita</t>
  </si>
  <si>
    <t>Svenja</t>
  </si>
  <si>
    <t>Heiko</t>
  </si>
  <si>
    <t>Luca</t>
  </si>
  <si>
    <t>Moritz</t>
  </si>
  <si>
    <t>Golibrzuch</t>
  </si>
  <si>
    <t>Ella</t>
  </si>
  <si>
    <t>Saskia</t>
  </si>
  <si>
    <t>Es gibt eine Vorlage für die Frauen-. B-Heavy/Master- und A-Heavy-Gewichte</t>
  </si>
  <si>
    <t>Im Tabellenblatt Daten stehen die Wettkampfklassen, bitte nicht verändern</t>
  </si>
  <si>
    <t>Im Tabellenblatt Athleten stehen die aktuellen Passdaten des DRTV</t>
  </si>
  <si>
    <r>
      <t>Verwenden Sie ein Tabellenblatt nur</t>
    </r>
    <r>
      <rPr>
        <sz val="11"/>
        <color rgb="FFFF0000"/>
        <rFont val="Arial"/>
        <family val="2"/>
      </rPr>
      <t xml:space="preserve"> für eine Gruppe/Klasse</t>
    </r>
    <r>
      <rPr>
        <sz val="11"/>
        <rFont val="Arial"/>
        <family val="2"/>
      </rPr>
      <t xml:space="preserve"> von Athleten. Tragen Sie die Klasse im </t>
    </r>
    <r>
      <rPr>
        <sz val="11"/>
        <color theme="9" tint="0.39997558519241921"/>
        <rFont val="Arial"/>
        <family val="2"/>
      </rPr>
      <t>grünen</t>
    </r>
    <r>
      <rPr>
        <sz val="11"/>
        <rFont val="Arial"/>
        <family val="2"/>
      </rPr>
      <t xml:space="preserve"> Feld ein.</t>
    </r>
  </si>
  <si>
    <r>
      <t xml:space="preserve">Falls möglich, tragen Sie das korrekte Gewicht der Geräte (Hämmer, Gewichte, Steine, Strohsack, Caber) an den mit </t>
    </r>
    <r>
      <rPr>
        <sz val="11"/>
        <color rgb="FFFFC000"/>
        <rFont val="Arial"/>
        <family val="2"/>
      </rPr>
      <t>orange</t>
    </r>
    <r>
      <rPr>
        <sz val="11"/>
        <rFont val="Arial"/>
        <family val="2"/>
      </rPr>
      <t xml:space="preserve"> gekennzeichneten Stellen ein.</t>
    </r>
  </si>
  <si>
    <r>
      <t xml:space="preserve">Senden Sie die Ergebnis-Dateien an: </t>
    </r>
    <r>
      <rPr>
        <sz val="11"/>
        <color rgb="FFFF0000"/>
        <rFont val="Arial"/>
        <family val="2"/>
      </rPr>
      <t>sportwart.bfah@drtv.de</t>
    </r>
    <r>
      <rPr>
        <sz val="11"/>
        <rFont val="Arial"/>
        <family val="2"/>
      </rPr>
      <t xml:space="preserve"> </t>
    </r>
  </si>
  <si>
    <t>Auswahl</t>
  </si>
  <si>
    <t>Chris</t>
  </si>
  <si>
    <t>Lück</t>
  </si>
  <si>
    <t>Altenberger</t>
  </si>
  <si>
    <t>Ringsma</t>
  </si>
  <si>
    <t>Barber</t>
  </si>
  <si>
    <t>Laura</t>
  </si>
  <si>
    <t>Rijke</t>
  </si>
  <si>
    <t>Smit</t>
  </si>
  <si>
    <t>Kornelis</t>
  </si>
  <si>
    <t>Doherty</t>
  </si>
  <si>
    <t>Brian</t>
  </si>
  <si>
    <t>van Antwerpen</t>
  </si>
  <si>
    <t>Patrik</t>
  </si>
  <si>
    <t>Elliot</t>
  </si>
  <si>
    <t>Neil</t>
  </si>
  <si>
    <t>van Zelfden</t>
  </si>
  <si>
    <t>Elizabeth</t>
  </si>
  <si>
    <t>Maeule</t>
  </si>
  <si>
    <t>Rebecca</t>
  </si>
  <si>
    <t>Kole</t>
  </si>
  <si>
    <t>Jennifer</t>
  </si>
  <si>
    <t>Salomon</t>
  </si>
  <si>
    <t>Hermine</t>
  </si>
  <si>
    <t>Clan Mc Clorey Jüchen</t>
  </si>
  <si>
    <t>Kolitsch</t>
  </si>
  <si>
    <t>Schröder</t>
  </si>
  <si>
    <t>SC Reken</t>
  </si>
  <si>
    <t>Junioren_International</t>
  </si>
  <si>
    <t>Nr</t>
  </si>
  <si>
    <t>Version</t>
  </si>
  <si>
    <t>1.0</t>
  </si>
  <si>
    <t>Änderungen</t>
  </si>
  <si>
    <t>Gewichte angepasst</t>
  </si>
  <si>
    <t>Anzeige</t>
  </si>
  <si>
    <t>Bianca</t>
  </si>
  <si>
    <t>Nys</t>
  </si>
  <si>
    <t>Glenn</t>
  </si>
  <si>
    <t>Piel</t>
  </si>
  <si>
    <t>Scheffler</t>
  </si>
  <si>
    <t>Martina</t>
  </si>
  <si>
    <t>Blacksheep Highlander</t>
  </si>
  <si>
    <t>Drammeh</t>
  </si>
  <si>
    <t>AC Ückerath</t>
  </si>
  <si>
    <t>Schlimm</t>
  </si>
  <si>
    <t>Dennis</t>
  </si>
  <si>
    <t>Büchner</t>
  </si>
  <si>
    <t>Czopf</t>
  </si>
  <si>
    <t>Stübben</t>
  </si>
  <si>
    <t>1.01</t>
  </si>
  <si>
    <t>Athleten angepasst</t>
  </si>
  <si>
    <t xml:space="preserve">Wallace Warriors Crefeld 2011 </t>
  </si>
  <si>
    <t xml:space="preserve">Hoss Athletics </t>
  </si>
  <si>
    <t xml:space="preserve">Paradise Punks Highland Games </t>
  </si>
  <si>
    <t xml:space="preserve">1. Nettetaler Highlander Verein </t>
  </si>
  <si>
    <t xml:space="preserve">DragonFighterS Hamm </t>
  </si>
  <si>
    <t xml:space="preserve">Mac Maniacs Angelbachtal </t>
  </si>
  <si>
    <t>Baden</t>
  </si>
  <si>
    <t xml:space="preserve">Heimatverein Löberschütz </t>
  </si>
  <si>
    <t xml:space="preserve">Highlander vom Niederrhein </t>
  </si>
  <si>
    <t xml:space="preserve">1. BHGV </t>
  </si>
  <si>
    <t xml:space="preserve">Highland Shadows Kreuzau </t>
  </si>
  <si>
    <t>Spvgg Balkhausen-Brüggen-Türnich</t>
  </si>
  <si>
    <t xml:space="preserve">The Big Peats </t>
  </si>
  <si>
    <t xml:space="preserve">Clan Mc Clorey Jüchen </t>
  </si>
  <si>
    <t xml:space="preserve">SV Altenhof </t>
  </si>
  <si>
    <t xml:space="preserve">Battle Hogs Erkelenz </t>
  </si>
  <si>
    <t>Battle Hogs Erkelenz</t>
  </si>
  <si>
    <t>Reisner</t>
  </si>
  <si>
    <t>Unicorns of Death</t>
  </si>
  <si>
    <t>Aßmann</t>
  </si>
  <si>
    <t>Tubbe</t>
  </si>
  <si>
    <t>Marvin</t>
  </si>
  <si>
    <t>Highland Games Innerschweiz</t>
  </si>
  <si>
    <t>Schnider</t>
  </si>
  <si>
    <t>Clan Houly</t>
  </si>
  <si>
    <t>Küng</t>
  </si>
  <si>
    <t>Kara</t>
  </si>
  <si>
    <t>Gillian</t>
  </si>
  <si>
    <t>Pizon</t>
  </si>
  <si>
    <t>Weisbecker</t>
  </si>
  <si>
    <t>Quentin</t>
  </si>
  <si>
    <t>Assey</t>
  </si>
  <si>
    <t>Tracy</t>
  </si>
  <si>
    <t>Melia</t>
  </si>
  <si>
    <t>Florida</t>
  </si>
  <si>
    <t>1.02</t>
  </si>
  <si>
    <t>1.03</t>
  </si>
  <si>
    <t>Edelmann</t>
  </si>
  <si>
    <t>Ronja</t>
  </si>
  <si>
    <t>Baumann</t>
  </si>
  <si>
    <t>Matthias</t>
  </si>
  <si>
    <t>Weber</t>
  </si>
  <si>
    <t>Sportgemeinschaft Adenstedt von 1894 e.V.</t>
  </si>
  <si>
    <t>Neuhäuser</t>
  </si>
  <si>
    <t>Nils</t>
  </si>
  <si>
    <t>Maren</t>
  </si>
  <si>
    <t>Lasse</t>
  </si>
  <si>
    <t>1.04</t>
  </si>
  <si>
    <t>1.05</t>
  </si>
  <si>
    <t>Horn</t>
  </si>
  <si>
    <t>Michelle</t>
  </si>
  <si>
    <t>1. Nettetaler Highlander Verein</t>
  </si>
  <si>
    <t>Ritter</t>
  </si>
  <si>
    <t>St. Gallen</t>
  </si>
  <si>
    <t>Niklas</t>
  </si>
  <si>
    <t>Fehr</t>
  </si>
  <si>
    <t>Burns</t>
  </si>
  <si>
    <t>Sean</t>
  </si>
  <si>
    <t>Sparks</t>
  </si>
  <si>
    <t>Terry</t>
  </si>
  <si>
    <t>AUS</t>
  </si>
  <si>
    <t>Houser</t>
  </si>
  <si>
    <t>Nathan</t>
  </si>
  <si>
    <t>Hicks</t>
  </si>
  <si>
    <t>Kaitlin</t>
  </si>
  <si>
    <t>ENG</t>
  </si>
  <si>
    <t>Watkins</t>
  </si>
  <si>
    <t>Alyssa</t>
  </si>
  <si>
    <t>Robson</t>
  </si>
  <si>
    <t>Eve</t>
  </si>
  <si>
    <t>Rood</t>
  </si>
  <si>
    <t>Cat</t>
  </si>
  <si>
    <t>Georgas-Burns</t>
  </si>
  <si>
    <t>Christena</t>
  </si>
  <si>
    <t>Powerweek Fefor/ WM Amateure</t>
  </si>
  <si>
    <t>Fefor/NOR</t>
  </si>
  <si>
    <t>14036;De Bruijn;Duncan</t>
  </si>
  <si>
    <t>14058;Burns;Sean</t>
  </si>
  <si>
    <t>14006;Iten;Steven</t>
  </si>
  <si>
    <t>12567;Friedemann;Philipp</t>
  </si>
  <si>
    <t>12298;Kuhne;Martin Tim</t>
  </si>
  <si>
    <t>14059;Sparks;Terry</t>
  </si>
  <si>
    <t>14060;Houser;Nathan</t>
  </si>
  <si>
    <t>14021;Caiveau;Bastien</t>
  </si>
  <si>
    <t>14028;de Cippelaan;Noel</t>
  </si>
  <si>
    <t>10:30;5</t>
  </si>
  <si>
    <t>12:15;3</t>
  </si>
  <si>
    <t>80;6</t>
  </si>
  <si>
    <t>12:00;2</t>
  </si>
  <si>
    <t>12:00;1</t>
  </si>
  <si>
    <t>65;8</t>
  </si>
  <si>
    <t>75;7</t>
  </si>
  <si>
    <t>45;9</t>
  </si>
  <si>
    <t>11:30;4</t>
  </si>
  <si>
    <t>12297;Büscher;Raffaela</t>
  </si>
  <si>
    <t>14066;Georgas-Burns;Christena</t>
  </si>
  <si>
    <t>14050;Kara;Gillian</t>
  </si>
  <si>
    <t>14065;Rood;Cat</t>
  </si>
  <si>
    <t>14064;Robson;Eve</t>
  </si>
  <si>
    <t>14062;Hicks;Kaitlin</t>
  </si>
  <si>
    <t>14013;Veenstra;Deniece</t>
  </si>
  <si>
    <t>12408;Mäder;Evelyn</t>
  </si>
  <si>
    <t>14063;Watkins;Alyssa</t>
  </si>
  <si>
    <t>4,27;3</t>
  </si>
  <si>
    <t>12:10;2</t>
  </si>
  <si>
    <t>3,96;5</t>
  </si>
  <si>
    <t>70;5</t>
  </si>
  <si>
    <t>0;8</t>
  </si>
  <si>
    <t>50;9</t>
  </si>
  <si>
    <t>4,57;1</t>
  </si>
  <si>
    <t>11:30;3</t>
  </si>
  <si>
    <t>4,27;2</t>
  </si>
  <si>
    <t>12:40;4</t>
  </si>
  <si>
    <t>3,66;6</t>
  </si>
  <si>
    <t>70;6</t>
  </si>
  <si>
    <t>4,27;4</t>
  </si>
  <si>
    <t>70;7</t>
  </si>
  <si>
    <t>5,49;1</t>
  </si>
  <si>
    <t>5,49;2</t>
  </si>
  <si>
    <t>4,27;8</t>
  </si>
  <si>
    <t>4,88;3</t>
  </si>
  <si>
    <t>4,57;6</t>
  </si>
  <si>
    <t>4,88;5</t>
  </si>
  <si>
    <t>4,88;4</t>
  </si>
  <si>
    <t>3,66;9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</si>
</sst>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kg&quot;"/>
    <numFmt numFmtId="165" formatCode="0.0\ &quot;m&quot;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9" tint="0.39997558519241921"/>
      <name val="Arial"/>
      <family val="2"/>
    </font>
    <font>
      <sz val="11"/>
      <color rgb="FFFFC000"/>
      <name val="Arial"/>
      <family val="2"/>
    </font>
    <font>
      <b/>
      <sz val="14"/>
      <name val="Arial"/>
      <family val="2"/>
    </font>
    <font>
      <b/>
      <sz val="10"/>
      <color rgb="FF000000"/>
      <name val="Courier New"/>
      <family val="3"/>
    </font>
    <font>
      <sz val="10"/>
      <color rgb="FF000000"/>
      <name val="Courier New"/>
      <family val="3"/>
    </font>
    <font>
      <sz val="10"/>
      <name val="Courier New"/>
      <family val="3"/>
    </font>
    <font>
      <sz val="10"/>
      <color rgb="FFFF0000"/>
      <name val="Courier New"/>
      <family val="3"/>
    </font>
    <font>
      <sz val="10"/>
      <color theme="3" tint="0.249977111117893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36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indent="1"/>
    </xf>
    <xf numFmtId="0" fontId="1" fillId="2" borderId="0" xfId="0" applyFont="1" applyFill="1"/>
    <xf numFmtId="164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5" xfId="0" applyNumberFormat="1" applyFont="1" applyFill="1" applyBorder="1" applyAlignment="1" applyProtection="1">
      <alignment horizontal="center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0" xfId="0" applyFont="1" applyAlignment="1">
      <alignment horizontal="left" vertical="center" inden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indent="1"/>
    </xf>
    <xf numFmtId="0" fontId="11" fillId="0" borderId="0" xfId="0" applyFont="1"/>
    <xf numFmtId="2" fontId="2" fillId="5" borderId="2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13" xfId="0" applyFont="1" applyBorder="1"/>
    <xf numFmtId="2" fontId="2" fillId="3" borderId="2" xfId="0" applyNumberFormat="1" applyFont="1" applyFill="1" applyBorder="1" applyAlignment="1" applyProtection="1">
      <alignment horizontal="left"/>
      <protection locked="0"/>
    </xf>
    <xf numFmtId="0" fontId="1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0" borderId="20" xfId="1" applyFont="1" applyBorder="1" applyAlignment="1">
      <alignment vertical="top" wrapText="1" readingOrder="1"/>
    </xf>
    <xf numFmtId="16" fontId="0" fillId="0" borderId="0" xfId="0" quotePrefix="1" applyNumberFormat="1" applyAlignment="1">
      <alignment vertical="center"/>
    </xf>
    <xf numFmtId="0" fontId="12" fillId="0" borderId="18" xfId="1" applyFont="1" applyBorder="1" applyAlignment="1">
      <alignment horizontal="center" vertical="top" wrapText="1" readingOrder="1"/>
    </xf>
    <xf numFmtId="0" fontId="12" fillId="0" borderId="18" xfId="1" applyFont="1" applyBorder="1" applyAlignment="1">
      <alignment vertical="top" wrapText="1" readingOrder="1"/>
    </xf>
    <xf numFmtId="0" fontId="13" fillId="0" borderId="18" xfId="1" applyFont="1" applyBorder="1" applyAlignment="1">
      <alignment horizontal="center" vertical="top" wrapText="1" readingOrder="1"/>
    </xf>
    <xf numFmtId="0" fontId="13" fillId="0" borderId="18" xfId="1" applyFont="1" applyBorder="1" applyAlignment="1">
      <alignment vertical="top" wrapText="1" readingOrder="1"/>
    </xf>
    <xf numFmtId="0" fontId="14" fillId="0" borderId="0" xfId="0" applyFont="1"/>
    <xf numFmtId="0" fontId="13" fillId="6" borderId="18" xfId="1" applyFont="1" applyFill="1" applyBorder="1" applyAlignment="1">
      <alignment vertical="top" wrapText="1" readingOrder="1"/>
    </xf>
    <xf numFmtId="0" fontId="13" fillId="0" borderId="19" xfId="1" applyFont="1" applyBorder="1" applyAlignment="1">
      <alignment vertical="top" wrapText="1" readingOrder="1"/>
    </xf>
    <xf numFmtId="0" fontId="14" fillId="0" borderId="0" xfId="0" applyFont="1" applyAlignment="1">
      <alignment horizontal="center"/>
    </xf>
    <xf numFmtId="0" fontId="13" fillId="0" borderId="0" xfId="1" applyFont="1" applyAlignment="1">
      <alignment vertical="top" wrapText="1" readingOrder="1"/>
    </xf>
    <xf numFmtId="0" fontId="14" fillId="0" borderId="0" xfId="2" applyFont="1" applyAlignment="1">
      <alignment horizontal="center"/>
    </xf>
    <xf numFmtId="0" fontId="14" fillId="0" borderId="0" xfId="2" applyFont="1"/>
    <xf numFmtId="0" fontId="14" fillId="0" borderId="18" xfId="0" applyFont="1" applyBorder="1" applyAlignment="1">
      <alignment horizontal="center"/>
    </xf>
    <xf numFmtId="0" fontId="14" fillId="0" borderId="18" xfId="0" applyFont="1" applyBorder="1"/>
    <xf numFmtId="0" fontId="13" fillId="0" borderId="21" xfId="1" applyFont="1" applyBorder="1" applyAlignment="1">
      <alignment vertical="top" wrapText="1" readingOrder="1"/>
    </xf>
    <xf numFmtId="0" fontId="14" fillId="0" borderId="18" xfId="1" applyFont="1" applyBorder="1" applyAlignment="1">
      <alignment vertical="top" wrapText="1" readingOrder="1"/>
    </xf>
    <xf numFmtId="0" fontId="14" fillId="0" borderId="19" xfId="1" applyFont="1" applyBorder="1" applyAlignment="1">
      <alignment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1" applyFont="1" applyAlignment="1">
      <alignment vertical="top" wrapText="1" readingOrder="1"/>
    </xf>
    <xf numFmtId="0" fontId="15" fillId="0" borderId="0" xfId="0" applyFont="1"/>
    <xf numFmtId="0" fontId="15" fillId="0" borderId="0" xfId="1" applyFont="1" applyAlignment="1">
      <alignment horizontal="center" vertical="top" wrapText="1" readingOrder="1"/>
    </xf>
    <xf numFmtId="0" fontId="15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1" applyFont="1" applyAlignment="1">
      <alignment vertical="top" wrapText="1" readingOrder="1"/>
    </xf>
    <xf numFmtId="0" fontId="16" fillId="0" borderId="0" xfId="0" applyFont="1"/>
    <xf numFmtId="0" fontId="16" fillId="6" borderId="0" xfId="0" applyFont="1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8" xfId="0" applyFont="1" applyBorder="1"/>
    <xf numFmtId="0" fontId="16" fillId="0" borderId="18" xfId="1" applyFont="1" applyBorder="1" applyAlignment="1">
      <alignment vertical="top" wrapText="1" readingOrder="1"/>
    </xf>
    <xf numFmtId="16" fontId="2" fillId="0" borderId="0" xfId="0" quotePrefix="1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vertical="center" wrapText="1" readingOrder="1"/>
    </xf>
    <xf numFmtId="0" fontId="14" fillId="0" borderId="0" xfId="0" applyFont="1" applyAlignment="1">
      <alignment vertical="center"/>
    </xf>
    <xf numFmtId="0" fontId="15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5" fillId="0" borderId="18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5" fillId="0" borderId="18" xfId="1" applyFont="1" applyBorder="1" applyAlignment="1">
      <alignment vertical="top" wrapText="1" readingOrder="1"/>
    </xf>
    <xf numFmtId="0" fontId="15" fillId="0" borderId="19" xfId="1" applyFont="1" applyBorder="1" applyAlignment="1">
      <alignment vertical="top" wrapText="1" readingOrder="1"/>
    </xf>
    <xf numFmtId="0" fontId="15" fillId="0" borderId="18" xfId="0" applyFont="1" applyBorder="1"/>
    <xf numFmtId="0" fontId="14" fillId="0" borderId="18" xfId="1" applyFont="1" applyBorder="1" applyAlignment="1">
      <alignment vertical="center" wrapText="1" readingOrder="1"/>
    </xf>
    <xf numFmtId="0" fontId="14" fillId="0" borderId="19" xfId="2" applyFont="1" applyBorder="1"/>
    <xf numFmtId="0" fontId="16" fillId="0" borderId="19" xfId="1" applyFont="1" applyBorder="1" applyAlignment="1">
      <alignment vertical="top" wrapText="1" readingOrder="1"/>
    </xf>
    <xf numFmtId="0" fontId="15" fillId="0" borderId="18" xfId="2" applyFont="1" applyBorder="1"/>
    <xf numFmtId="0" fontId="14" fillId="0" borderId="18" xfId="2" applyFont="1" applyBorder="1"/>
    <xf numFmtId="0" fontId="15" fillId="0" borderId="18" xfId="2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6" fillId="6" borderId="18" xfId="0" applyFont="1" applyFill="1" applyBorder="1" applyAlignment="1">
      <alignment horizontal="center"/>
    </xf>
    <xf numFmtId="0" fontId="16" fillId="0" borderId="19" xfId="0" applyFont="1" applyBorder="1"/>
    <xf numFmtId="0" fontId="14" fillId="0" borderId="21" xfId="0" applyFont="1" applyBorder="1"/>
    <xf numFmtId="0" fontId="15" fillId="0" borderId="0" xfId="2" applyFont="1" applyAlignment="1">
      <alignment vertical="center"/>
    </xf>
    <xf numFmtId="0" fontId="13" fillId="6" borderId="0" xfId="1" applyFont="1" applyFill="1" applyAlignment="1">
      <alignment vertical="top" wrapText="1" readingOrder="1"/>
    </xf>
    <xf numFmtId="0" fontId="15" fillId="0" borderId="19" xfId="0" applyFont="1" applyBorder="1"/>
    <xf numFmtId="0" fontId="15" fillId="0" borderId="20" xfId="1" applyFont="1" applyBorder="1" applyAlignment="1">
      <alignment vertical="top" wrapText="1" readingOrder="1"/>
    </xf>
    <xf numFmtId="0" fontId="14" fillId="0" borderId="20" xfId="2" applyFont="1" applyBorder="1"/>
    <xf numFmtId="0" fontId="15" fillId="0" borderId="20" xfId="0" applyFont="1" applyBorder="1"/>
    <xf numFmtId="0" fontId="16" fillId="0" borderId="20" xfId="1" applyFont="1" applyBorder="1" applyAlignment="1">
      <alignment vertical="top" wrapText="1" readingOrder="1"/>
    </xf>
    <xf numFmtId="0" fontId="14" fillId="0" borderId="18" xfId="2" applyFont="1" applyBorder="1" applyAlignment="1">
      <alignment vertical="center"/>
    </xf>
    <xf numFmtId="0" fontId="14" fillId="0" borderId="21" xfId="1" applyFont="1" applyBorder="1" applyAlignment="1">
      <alignment vertical="center" wrapText="1" readingOrder="1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14" fontId="2" fillId="3" borderId="15" xfId="0" applyNumberFormat="1" applyFont="1" applyFill="1" applyBorder="1" applyAlignment="1">
      <alignment horizontal="center"/>
    </xf>
    <xf numFmtId="14" fontId="2" fillId="3" borderId="16" xfId="0" applyNumberFormat="1" applyFont="1" applyFill="1" applyBorder="1" applyAlignment="1">
      <alignment horizontal="center"/>
    </xf>
    <xf numFmtId="14" fontId="2" fillId="3" borderId="17" xfId="0" applyNumberFormat="1" applyFont="1" applyFill="1" applyBorder="1" applyAlignment="1">
      <alignment horizontal="center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</cellXfs>
  <cellStyles count="3">
    <cellStyle name="Normal" xfId="1" xr:uid="{2E4EF116-BACF-4403-B9F9-7C5DAA6A4B2C}"/>
    <cellStyle name="Standard" xfId="0" builtinId="0"/>
    <cellStyle name="Standard 2" xfId="2" xr:uid="{0D9CC48B-3D32-483C-9442-0943579CB0A9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6705-A67A-412D-8149-6281FFC8BAFF}">
  <sheetPr codeName="Tabelle1"/>
  <dimension ref="A1:P19"/>
  <sheetViews>
    <sheetView workbookViewId="0">
      <selection activeCell="A29" sqref="A29"/>
    </sheetView>
  </sheetViews>
  <sheetFormatPr baseColWidth="10" defaultRowHeight="13.2" x14ac:dyDescent="0.25"/>
  <cols>
    <col min="1" max="1" width="144" bestFit="1" customWidth="1"/>
  </cols>
  <sheetData>
    <row r="1" spans="1:16" ht="17.399999999999999" x14ac:dyDescent="0.3">
      <c r="A1" s="39" t="s">
        <v>17</v>
      </c>
      <c r="B1" s="4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36" customFormat="1" ht="18.600000000000001" customHeight="1" x14ac:dyDescent="0.25">
      <c r="A2" s="35" t="s">
        <v>9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36" customFormat="1" ht="18.600000000000001" customHeight="1" x14ac:dyDescent="0.25">
      <c r="A3" s="38" t="s">
        <v>10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36" customFormat="1" ht="18.600000000000001" customHeight="1" x14ac:dyDescent="0.25">
      <c r="A4" s="35" t="s">
        <v>445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s="36" customFormat="1" ht="18.600000000000001" customHeight="1" x14ac:dyDescent="0.25">
      <c r="A5" s="35" t="s">
        <v>442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s="36" customFormat="1" ht="18.600000000000001" customHeight="1" x14ac:dyDescent="0.25">
      <c r="A6" s="35" t="s">
        <v>243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s="36" customFormat="1" ht="18.600000000000001" customHeight="1" x14ac:dyDescent="0.25">
      <c r="A7" s="35" t="s">
        <v>247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s="36" customFormat="1" ht="18.600000000000001" customHeight="1" x14ac:dyDescent="0.25">
      <c r="A8" s="3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s="36" customFormat="1" ht="18.600000000000001" customHeight="1" x14ac:dyDescent="0.25">
      <c r="A9" s="35" t="s">
        <v>446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s="36" customFormat="1" ht="18.600000000000001" customHeight="1" x14ac:dyDescent="0.25">
      <c r="A10" s="35" t="s">
        <v>244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s="36" customFormat="1" ht="18.600000000000001" customHeight="1" x14ac:dyDescent="0.25">
      <c r="A11" s="35" t="s">
        <v>245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s="36" customFormat="1" ht="18.600000000000001" customHeight="1" x14ac:dyDescent="0.25">
      <c r="A12" s="35" t="s">
        <v>246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s="36" customFormat="1" ht="18.600000000000001" customHeight="1" x14ac:dyDescent="0.25">
      <c r="A13" s="35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s="36" customFormat="1" ht="18.600000000000001" customHeight="1" x14ac:dyDescent="0.25">
      <c r="A14" s="35" t="s">
        <v>20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s="36" customFormat="1" ht="18.600000000000001" customHeight="1" x14ac:dyDescent="0.25"/>
    <row r="16" spans="1:16" s="36" customFormat="1" ht="18.600000000000001" customHeight="1" x14ac:dyDescent="0.25">
      <c r="A16" s="35" t="s">
        <v>443</v>
      </c>
    </row>
    <row r="17" spans="1:1" s="36" customFormat="1" ht="18.600000000000001" customHeight="1" x14ac:dyDescent="0.25">
      <c r="A17" s="35" t="s">
        <v>444</v>
      </c>
    </row>
    <row r="18" spans="1:1" s="36" customFormat="1" ht="18.600000000000001" customHeight="1" x14ac:dyDescent="0.25"/>
    <row r="19" spans="1:1" s="36" customFormat="1" ht="18.600000000000001" customHeight="1" x14ac:dyDescent="0.25">
      <c r="A19" s="35" t="s">
        <v>447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49C6-3AAE-4D6B-9BFB-7F23D3B03B6A}">
  <sheetPr codeName="Tabelle2"/>
  <dimension ref="A1:Q36"/>
  <sheetViews>
    <sheetView topLeftCell="F1" workbookViewId="0">
      <selection activeCell="N25" sqref="N25"/>
    </sheetView>
  </sheetViews>
  <sheetFormatPr baseColWidth="10" defaultRowHeight="13.2" x14ac:dyDescent="0.25"/>
  <cols>
    <col min="1" max="1" width="14.88671875" customWidth="1"/>
    <col min="2" max="2" width="16" customWidth="1"/>
    <col min="3" max="5" width="12.88671875" customWidth="1"/>
    <col min="6" max="6" width="44.6640625" customWidth="1"/>
    <col min="7" max="17" width="12.88671875" customWidth="1"/>
  </cols>
  <sheetData>
    <row r="1" spans="1:17" x14ac:dyDescent="0.25">
      <c r="A1" s="18" t="s">
        <v>27</v>
      </c>
      <c r="B1" s="127" t="s">
        <v>573</v>
      </c>
      <c r="C1" s="128"/>
      <c r="D1" s="129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8" t="s">
        <v>36</v>
      </c>
      <c r="B2" s="118" t="s">
        <v>574</v>
      </c>
      <c r="C2" s="119"/>
      <c r="D2" s="120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8" t="s">
        <v>28</v>
      </c>
      <c r="B3" s="130">
        <v>45851</v>
      </c>
      <c r="C3" s="131"/>
      <c r="D3" s="132"/>
      <c r="F3" s="5"/>
      <c r="G3" s="2"/>
      <c r="H3" s="2"/>
      <c r="J3" s="2"/>
      <c r="N3" s="2"/>
      <c r="Q3" s="2"/>
    </row>
    <row r="4" spans="1:17" ht="13.8" thickBot="1" x14ac:dyDescent="0.3">
      <c r="A4" s="18" t="s">
        <v>25</v>
      </c>
      <c r="B4" s="133" t="s">
        <v>209</v>
      </c>
      <c r="C4" s="134"/>
      <c r="D4" s="135"/>
      <c r="F4" s="5"/>
      <c r="G4" s="2"/>
      <c r="H4" s="2"/>
      <c r="J4" s="2"/>
      <c r="N4" s="2"/>
      <c r="Q4" s="2"/>
    </row>
    <row r="5" spans="1:17" x14ac:dyDescent="0.25">
      <c r="B5" s="5"/>
      <c r="C5" s="5"/>
      <c r="D5" s="5"/>
      <c r="E5" s="5"/>
      <c r="F5" s="5"/>
      <c r="G5" s="2"/>
      <c r="H5" s="2"/>
      <c r="I5" s="116" t="s">
        <v>7</v>
      </c>
      <c r="J5" s="116" t="s">
        <v>6</v>
      </c>
      <c r="K5" s="116" t="s">
        <v>5</v>
      </c>
      <c r="L5" s="116" t="s">
        <v>4</v>
      </c>
      <c r="M5" s="116" t="s">
        <v>3</v>
      </c>
      <c r="N5" s="114" t="s">
        <v>2</v>
      </c>
      <c r="O5" s="124" t="s">
        <v>8</v>
      </c>
      <c r="P5" s="121" t="s">
        <v>0</v>
      </c>
      <c r="Q5" s="116" t="s">
        <v>1</v>
      </c>
    </row>
    <row r="6" spans="1:17" x14ac:dyDescent="0.25">
      <c r="D6" s="3"/>
      <c r="E6" s="3"/>
      <c r="F6" s="3"/>
      <c r="G6" s="3"/>
      <c r="H6" s="3"/>
      <c r="I6" s="126"/>
      <c r="J6" s="126"/>
      <c r="K6" s="126"/>
      <c r="L6" s="126"/>
      <c r="M6" s="117"/>
      <c r="N6" s="115"/>
      <c r="O6" s="125"/>
      <c r="P6" s="122"/>
      <c r="Q6" s="123"/>
    </row>
    <row r="7" spans="1:17" ht="13.8" thickBot="1" x14ac:dyDescent="0.3">
      <c r="B7" s="3"/>
      <c r="C7" s="3"/>
      <c r="D7" s="3"/>
      <c r="E7" s="3"/>
      <c r="F7" s="3"/>
      <c r="G7" s="3"/>
      <c r="H7" s="3"/>
      <c r="I7" s="14"/>
      <c r="J7" s="14"/>
      <c r="K7" s="14"/>
      <c r="L7" s="14"/>
      <c r="M7" s="12"/>
      <c r="N7" s="13"/>
      <c r="P7" s="22">
        <v>5</v>
      </c>
      <c r="Q7" s="17"/>
    </row>
    <row r="8" spans="1:17" x14ac:dyDescent="0.25">
      <c r="A8" s="41" t="s">
        <v>12</v>
      </c>
      <c r="B8" s="42"/>
      <c r="C8" s="42"/>
      <c r="D8" s="16"/>
      <c r="E8" s="16"/>
      <c r="F8" s="15"/>
      <c r="G8" s="8" t="s">
        <v>15</v>
      </c>
      <c r="H8" s="7" t="s">
        <v>16</v>
      </c>
      <c r="I8" s="20">
        <v>5.44</v>
      </c>
      <c r="J8" s="20">
        <v>7.26</v>
      </c>
      <c r="K8" s="20">
        <v>6.35</v>
      </c>
      <c r="L8" s="20">
        <v>12.7</v>
      </c>
      <c r="M8" s="20">
        <v>3.63</v>
      </c>
      <c r="N8" s="20">
        <v>6</v>
      </c>
      <c r="O8" s="21">
        <v>12.7</v>
      </c>
      <c r="P8" s="20">
        <v>30</v>
      </c>
      <c r="Q8" s="21">
        <v>4.54</v>
      </c>
    </row>
    <row r="9" spans="1:17" ht="13.8" thickBot="1" x14ac:dyDescent="0.3">
      <c r="A9" s="33" t="s">
        <v>448</v>
      </c>
      <c r="B9" s="33" t="s">
        <v>23</v>
      </c>
      <c r="C9" s="34" t="s">
        <v>13</v>
      </c>
      <c r="D9" s="33" t="s">
        <v>14</v>
      </c>
      <c r="E9" s="33" t="s">
        <v>22</v>
      </c>
      <c r="F9" s="33" t="s">
        <v>24</v>
      </c>
      <c r="G9" s="1"/>
      <c r="H9" s="6"/>
      <c r="I9" s="9" t="s">
        <v>11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1" t="s">
        <v>11</v>
      </c>
      <c r="P9" s="1" t="s">
        <v>21</v>
      </c>
      <c r="Q9" s="1" t="s">
        <v>11</v>
      </c>
    </row>
    <row r="10" spans="1:17" x14ac:dyDescent="0.25">
      <c r="A10" s="40" t="s">
        <v>593</v>
      </c>
      <c r="B10" s="28">
        <f>IF(ISBLANK(A10),"",_xlfn.NUMBERVALUE(LEFT(A10,FIND(";",A10)-1)))</f>
        <v>12297</v>
      </c>
      <c r="C10" s="28" t="str">
        <f t="shared" ref="C10:C34" si="0">IF(B10="","",VLOOKUP(B10,Athleten,3,FALSE))</f>
        <v>Raffaela</v>
      </c>
      <c r="D10" s="28" t="str">
        <f t="shared" ref="D10:D34" si="1">IF(B10="","",VLOOKUP(B10,Athleten,2,FALSE))</f>
        <v>Büscher</v>
      </c>
      <c r="E10" s="28">
        <f t="shared" ref="E10:E34" si="2">IF(B10="","",VLOOKUP(B10,Athleten,8,FALSE))</f>
        <v>1989</v>
      </c>
      <c r="F10" s="28" t="str">
        <f t="shared" ref="F10:F34" si="3">IF(B10="","",VLOOKUP(B10,Athleten,6,FALSE))</f>
        <v xml:space="preserve">Wallace Warriors Crefeld 2011 </v>
      </c>
      <c r="G10" s="26"/>
      <c r="H10" s="27"/>
      <c r="I10" s="26">
        <v>25.44</v>
      </c>
      <c r="J10" s="26">
        <v>20.99</v>
      </c>
      <c r="K10" s="26">
        <v>16.57</v>
      </c>
      <c r="L10" s="26">
        <v>11.29</v>
      </c>
      <c r="M10" s="26">
        <v>10.39</v>
      </c>
      <c r="N10" s="26">
        <v>9.35</v>
      </c>
      <c r="O10" s="27" t="s">
        <v>602</v>
      </c>
      <c r="P10" s="26" t="s">
        <v>603</v>
      </c>
      <c r="Q10" s="27"/>
    </row>
    <row r="11" spans="1:17" x14ac:dyDescent="0.25">
      <c r="A11" s="43" t="s">
        <v>594</v>
      </c>
      <c r="B11" s="23">
        <f>IF(ISBLANK(A11),"",_xlfn.NUMBERVALUE(LEFT(A11,FIND(";",A11)-1)))</f>
        <v>14066</v>
      </c>
      <c r="C11" s="23" t="str">
        <f t="shared" si="0"/>
        <v>Christena</v>
      </c>
      <c r="D11" s="23" t="str">
        <f t="shared" si="1"/>
        <v>Georgas-Burns</v>
      </c>
      <c r="E11" s="23">
        <f t="shared" si="2"/>
        <v>0</v>
      </c>
      <c r="F11" s="23">
        <f t="shared" si="3"/>
        <v>0</v>
      </c>
      <c r="G11" s="24"/>
      <c r="H11" s="25"/>
      <c r="I11" s="24">
        <v>17.829999999999998</v>
      </c>
      <c r="J11" s="24">
        <v>15.35</v>
      </c>
      <c r="K11" s="24">
        <v>17.16</v>
      </c>
      <c r="L11" s="24">
        <v>10.89</v>
      </c>
      <c r="M11" s="24">
        <v>9.2799999999999994</v>
      </c>
      <c r="N11" s="24">
        <v>9.34</v>
      </c>
      <c r="O11" s="25" t="s">
        <v>604</v>
      </c>
      <c r="P11" s="24" t="s">
        <v>605</v>
      </c>
      <c r="Q11" s="25"/>
    </row>
    <row r="12" spans="1:17" x14ac:dyDescent="0.25">
      <c r="A12" s="40" t="s">
        <v>595</v>
      </c>
      <c r="B12" s="28">
        <f t="shared" ref="B12:B34" si="4">IF(ISBLANK(A12),"",_xlfn.NUMBERVALUE(LEFT(A12,FIND(";",A12)-1)))</f>
        <v>14050</v>
      </c>
      <c r="C12" s="28" t="str">
        <f t="shared" si="0"/>
        <v>Gillian</v>
      </c>
      <c r="D12" s="28" t="str">
        <f t="shared" si="1"/>
        <v>Kara</v>
      </c>
      <c r="E12" s="28">
        <f t="shared" si="2"/>
        <v>0</v>
      </c>
      <c r="F12" s="28">
        <f t="shared" si="3"/>
        <v>0</v>
      </c>
      <c r="G12" s="29"/>
      <c r="H12" s="30"/>
      <c r="I12" s="29">
        <v>19.91</v>
      </c>
      <c r="J12" s="29">
        <v>15.16</v>
      </c>
      <c r="K12" s="29">
        <v>12.76</v>
      </c>
      <c r="L12" s="29">
        <v>8.83</v>
      </c>
      <c r="M12" s="29">
        <v>7.45</v>
      </c>
      <c r="N12" s="29">
        <v>7.85</v>
      </c>
      <c r="O12" s="30" t="s">
        <v>606</v>
      </c>
      <c r="P12" s="29" t="s">
        <v>607</v>
      </c>
      <c r="Q12" s="30"/>
    </row>
    <row r="13" spans="1:17" x14ac:dyDescent="0.25">
      <c r="A13" s="43" t="s">
        <v>596</v>
      </c>
      <c r="B13" s="23">
        <f t="shared" si="4"/>
        <v>14065</v>
      </c>
      <c r="C13" s="23" t="str">
        <f t="shared" si="0"/>
        <v>Cat</v>
      </c>
      <c r="D13" s="23" t="str">
        <f t="shared" si="1"/>
        <v>Rood</v>
      </c>
      <c r="E13" s="23">
        <f t="shared" si="2"/>
        <v>0</v>
      </c>
      <c r="F13" s="23">
        <f t="shared" si="3"/>
        <v>0</v>
      </c>
      <c r="G13" s="24"/>
      <c r="H13" s="25"/>
      <c r="I13" s="24">
        <v>25.76</v>
      </c>
      <c r="J13" s="24">
        <v>20.71</v>
      </c>
      <c r="K13" s="24">
        <v>17.55</v>
      </c>
      <c r="L13" s="24">
        <v>11.53</v>
      </c>
      <c r="M13" s="24">
        <v>12.33</v>
      </c>
      <c r="N13" s="24">
        <v>8.5500000000000007</v>
      </c>
      <c r="O13" s="25" t="s">
        <v>608</v>
      </c>
      <c r="P13" s="24" t="s">
        <v>609</v>
      </c>
      <c r="Q13" s="25"/>
    </row>
    <row r="14" spans="1:17" x14ac:dyDescent="0.25">
      <c r="A14" s="40" t="s">
        <v>597</v>
      </c>
      <c r="B14" s="28">
        <f t="shared" si="4"/>
        <v>14064</v>
      </c>
      <c r="C14" s="28" t="str">
        <f t="shared" si="0"/>
        <v>Eve</v>
      </c>
      <c r="D14" s="28" t="str">
        <f t="shared" si="1"/>
        <v>Robson</v>
      </c>
      <c r="E14" s="28">
        <f t="shared" si="2"/>
        <v>0</v>
      </c>
      <c r="F14" s="28">
        <f t="shared" si="3"/>
        <v>0</v>
      </c>
      <c r="G14" s="29"/>
      <c r="H14" s="30"/>
      <c r="I14" s="29">
        <v>26.93</v>
      </c>
      <c r="J14" s="29">
        <v>21.95</v>
      </c>
      <c r="K14" s="29">
        <v>17.75</v>
      </c>
      <c r="L14" s="29">
        <v>12.27</v>
      </c>
      <c r="M14" s="29">
        <v>10.17</v>
      </c>
      <c r="N14" s="29">
        <v>9.42</v>
      </c>
      <c r="O14" s="30" t="s">
        <v>610</v>
      </c>
      <c r="P14" s="29" t="s">
        <v>611</v>
      </c>
      <c r="Q14" s="30"/>
    </row>
    <row r="15" spans="1:17" x14ac:dyDescent="0.25">
      <c r="A15" s="43" t="s">
        <v>598</v>
      </c>
      <c r="B15" s="23">
        <f t="shared" si="4"/>
        <v>14062</v>
      </c>
      <c r="C15" s="23" t="str">
        <f t="shared" si="0"/>
        <v>Kaitlin</v>
      </c>
      <c r="D15" s="23" t="str">
        <f t="shared" si="1"/>
        <v>Hicks</v>
      </c>
      <c r="E15" s="23">
        <f t="shared" si="2"/>
        <v>0</v>
      </c>
      <c r="F15" s="23">
        <f t="shared" si="3"/>
        <v>0</v>
      </c>
      <c r="G15" s="24"/>
      <c r="H15" s="25"/>
      <c r="I15" s="24">
        <v>23.22</v>
      </c>
      <c r="J15" s="24">
        <v>18</v>
      </c>
      <c r="K15" s="24">
        <v>15.39</v>
      </c>
      <c r="L15" s="24">
        <v>10.28</v>
      </c>
      <c r="M15" s="24">
        <v>8.7799999999999994</v>
      </c>
      <c r="N15" s="24">
        <v>9.02</v>
      </c>
      <c r="O15" s="25" t="s">
        <v>612</v>
      </c>
      <c r="P15" s="24" t="s">
        <v>589</v>
      </c>
      <c r="Q15" s="25"/>
    </row>
    <row r="16" spans="1:17" x14ac:dyDescent="0.25">
      <c r="A16" s="40" t="s">
        <v>599</v>
      </c>
      <c r="B16" s="28">
        <f t="shared" si="4"/>
        <v>14013</v>
      </c>
      <c r="C16" s="28" t="str">
        <f t="shared" si="0"/>
        <v>Deniece</v>
      </c>
      <c r="D16" s="28" t="str">
        <f t="shared" si="1"/>
        <v>Veenstra</v>
      </c>
      <c r="E16" s="28">
        <f t="shared" si="2"/>
        <v>0</v>
      </c>
      <c r="F16" s="28">
        <f t="shared" si="3"/>
        <v>0</v>
      </c>
      <c r="G16" s="29"/>
      <c r="H16" s="30"/>
      <c r="I16" s="29">
        <v>25.81</v>
      </c>
      <c r="J16" s="29">
        <v>20.22</v>
      </c>
      <c r="K16" s="29">
        <v>14.4</v>
      </c>
      <c r="L16" s="29">
        <v>9.7100000000000009</v>
      </c>
      <c r="M16" s="29">
        <v>8.4600000000000009</v>
      </c>
      <c r="N16" s="29">
        <v>8.27</v>
      </c>
      <c r="O16" s="30" t="s">
        <v>612</v>
      </c>
      <c r="P16" s="29" t="s">
        <v>613</v>
      </c>
      <c r="Q16" s="30"/>
    </row>
    <row r="17" spans="1:17" x14ac:dyDescent="0.25">
      <c r="A17" s="43" t="s">
        <v>600</v>
      </c>
      <c r="B17" s="23">
        <f t="shared" si="4"/>
        <v>12408</v>
      </c>
      <c r="C17" s="23" t="str">
        <f t="shared" si="0"/>
        <v>Evelyn</v>
      </c>
      <c r="D17" s="23" t="str">
        <f t="shared" si="1"/>
        <v>Mäder</v>
      </c>
      <c r="E17" s="23">
        <f t="shared" si="2"/>
        <v>1978</v>
      </c>
      <c r="F17" s="23" t="str">
        <f t="shared" si="3"/>
        <v xml:space="preserve">Hoss Athletics </v>
      </c>
      <c r="G17" s="24"/>
      <c r="H17" s="25"/>
      <c r="I17" s="24">
        <v>25.43</v>
      </c>
      <c r="J17" s="24">
        <v>19.329999999999998</v>
      </c>
      <c r="K17" s="24">
        <v>16.89</v>
      </c>
      <c r="L17" s="24">
        <v>10.46</v>
      </c>
      <c r="M17" s="24">
        <v>10.29</v>
      </c>
      <c r="N17" s="24">
        <v>8.4700000000000006</v>
      </c>
      <c r="O17" s="25" t="s">
        <v>614</v>
      </c>
      <c r="P17" s="24" t="s">
        <v>588</v>
      </c>
      <c r="Q17" s="25"/>
    </row>
    <row r="18" spans="1:17" x14ac:dyDescent="0.25">
      <c r="A18" s="40" t="s">
        <v>601</v>
      </c>
      <c r="B18" s="28">
        <f t="shared" si="4"/>
        <v>14063</v>
      </c>
      <c r="C18" s="28" t="str">
        <f t="shared" si="0"/>
        <v>Alyssa</v>
      </c>
      <c r="D18" s="28" t="str">
        <f t="shared" si="1"/>
        <v>Watkins</v>
      </c>
      <c r="E18" s="28">
        <f t="shared" si="2"/>
        <v>0</v>
      </c>
      <c r="F18" s="28">
        <f t="shared" si="3"/>
        <v>0</v>
      </c>
      <c r="G18" s="29"/>
      <c r="H18" s="30"/>
      <c r="I18" s="29">
        <v>26.53</v>
      </c>
      <c r="J18" s="29">
        <v>21.37</v>
      </c>
      <c r="K18" s="29">
        <v>16.84</v>
      </c>
      <c r="L18" s="29">
        <v>10.59</v>
      </c>
      <c r="M18" s="29">
        <v>10.34</v>
      </c>
      <c r="N18" s="29">
        <v>9.68</v>
      </c>
      <c r="O18" s="30" t="s">
        <v>606</v>
      </c>
      <c r="P18" s="29" t="s">
        <v>615</v>
      </c>
      <c r="Q18" s="30"/>
    </row>
    <row r="19" spans="1:17" x14ac:dyDescent="0.25">
      <c r="A19" s="43"/>
      <c r="B19" s="23" t="str">
        <f t="shared" si="4"/>
        <v/>
      </c>
      <c r="C19" s="23" t="str">
        <f t="shared" si="0"/>
        <v/>
      </c>
      <c r="D19" s="23" t="str">
        <f t="shared" si="1"/>
        <v/>
      </c>
      <c r="E19" s="23" t="str">
        <f t="shared" si="2"/>
        <v/>
      </c>
      <c r="F19" s="23" t="str">
        <f t="shared" si="3"/>
        <v/>
      </c>
      <c r="G19" s="24"/>
      <c r="H19" s="25"/>
      <c r="I19" s="24"/>
      <c r="J19" s="24"/>
      <c r="K19" s="24"/>
      <c r="L19" s="24"/>
      <c r="M19" s="24"/>
      <c r="N19" s="24"/>
      <c r="O19" s="25"/>
      <c r="P19" s="24"/>
      <c r="Q19" s="25"/>
    </row>
    <row r="20" spans="1:17" x14ac:dyDescent="0.25">
      <c r="A20" s="40"/>
      <c r="B20" s="28" t="str">
        <f t="shared" si="4"/>
        <v/>
      </c>
      <c r="C20" s="28" t="str">
        <f t="shared" si="0"/>
        <v/>
      </c>
      <c r="D20" s="28" t="str">
        <f t="shared" si="1"/>
        <v/>
      </c>
      <c r="E20" s="28" t="str">
        <f t="shared" si="2"/>
        <v/>
      </c>
      <c r="F20" s="28" t="str">
        <f t="shared" si="3"/>
        <v/>
      </c>
      <c r="G20" s="29"/>
      <c r="H20" s="30"/>
      <c r="I20" s="29"/>
      <c r="J20" s="29"/>
      <c r="K20" s="29"/>
      <c r="L20" s="29"/>
      <c r="M20" s="29"/>
      <c r="N20" s="29"/>
      <c r="O20" s="30"/>
      <c r="P20" s="29"/>
      <c r="Q20" s="30"/>
    </row>
    <row r="21" spans="1:17" x14ac:dyDescent="0.25">
      <c r="A21" s="43"/>
      <c r="B21" s="23" t="str">
        <f t="shared" si="4"/>
        <v/>
      </c>
      <c r="C21" s="23" t="str">
        <f t="shared" si="0"/>
        <v/>
      </c>
      <c r="D21" s="23" t="str">
        <f t="shared" si="1"/>
        <v/>
      </c>
      <c r="E21" s="23" t="str">
        <f t="shared" si="2"/>
        <v/>
      </c>
      <c r="F21" s="23" t="str">
        <f t="shared" si="3"/>
        <v/>
      </c>
      <c r="G21" s="24"/>
      <c r="H21" s="25"/>
      <c r="I21" s="24"/>
      <c r="J21" s="24"/>
      <c r="K21" s="24"/>
      <c r="L21" s="24"/>
      <c r="M21" s="24"/>
      <c r="N21" s="24"/>
      <c r="O21" s="25"/>
      <c r="P21" s="24"/>
      <c r="Q21" s="25"/>
    </row>
    <row r="22" spans="1:17" x14ac:dyDescent="0.25">
      <c r="A22" s="40"/>
      <c r="B22" s="28" t="str">
        <f t="shared" si="4"/>
        <v/>
      </c>
      <c r="C22" s="28" t="str">
        <f t="shared" si="0"/>
        <v/>
      </c>
      <c r="D22" s="28" t="str">
        <f t="shared" si="1"/>
        <v/>
      </c>
      <c r="E22" s="28" t="str">
        <f t="shared" si="2"/>
        <v/>
      </c>
      <c r="F22" s="28" t="str">
        <f t="shared" si="3"/>
        <v/>
      </c>
      <c r="G22" s="29"/>
      <c r="H22" s="30"/>
      <c r="I22" s="29"/>
      <c r="J22" s="29"/>
      <c r="K22" s="29"/>
      <c r="L22" s="29"/>
      <c r="M22" s="29"/>
      <c r="N22" s="29"/>
      <c r="O22" s="30"/>
      <c r="P22" s="29"/>
      <c r="Q22" s="30"/>
    </row>
    <row r="23" spans="1:17" x14ac:dyDescent="0.25">
      <c r="A23" s="43"/>
      <c r="B23" s="23" t="str">
        <f t="shared" si="4"/>
        <v/>
      </c>
      <c r="C23" s="23" t="str">
        <f t="shared" si="0"/>
        <v/>
      </c>
      <c r="D23" s="23" t="str">
        <f t="shared" si="1"/>
        <v/>
      </c>
      <c r="E23" s="23" t="str">
        <f t="shared" si="2"/>
        <v/>
      </c>
      <c r="F23" s="23" t="str">
        <f t="shared" si="3"/>
        <v/>
      </c>
      <c r="G23" s="24"/>
      <c r="H23" s="25"/>
      <c r="I23" s="24"/>
      <c r="J23" s="24"/>
      <c r="K23" s="24"/>
      <c r="L23" s="24"/>
      <c r="M23" s="24"/>
      <c r="N23" s="24"/>
      <c r="O23" s="25"/>
      <c r="P23" s="24"/>
      <c r="Q23" s="25"/>
    </row>
    <row r="24" spans="1:17" x14ac:dyDescent="0.25">
      <c r="A24" s="40"/>
      <c r="B24" s="28" t="str">
        <f t="shared" si="4"/>
        <v/>
      </c>
      <c r="C24" s="28" t="str">
        <f t="shared" si="0"/>
        <v/>
      </c>
      <c r="D24" s="28" t="str">
        <f t="shared" si="1"/>
        <v/>
      </c>
      <c r="E24" s="28" t="str">
        <f t="shared" si="2"/>
        <v/>
      </c>
      <c r="F24" s="28" t="str">
        <f t="shared" si="3"/>
        <v/>
      </c>
      <c r="G24" s="29"/>
      <c r="H24" s="30"/>
      <c r="I24" s="29"/>
      <c r="J24" s="29"/>
      <c r="K24" s="29"/>
      <c r="L24" s="29"/>
      <c r="M24" s="29"/>
      <c r="N24" s="29"/>
      <c r="O24" s="30"/>
      <c r="P24" s="29"/>
      <c r="Q24" s="30"/>
    </row>
    <row r="25" spans="1:17" x14ac:dyDescent="0.25">
      <c r="A25" s="43"/>
      <c r="B25" s="23" t="str">
        <f t="shared" si="4"/>
        <v/>
      </c>
      <c r="C25" s="23" t="str">
        <f t="shared" si="0"/>
        <v/>
      </c>
      <c r="D25" s="23" t="str">
        <f t="shared" si="1"/>
        <v/>
      </c>
      <c r="E25" s="23" t="str">
        <f t="shared" si="2"/>
        <v/>
      </c>
      <c r="F25" s="23" t="str">
        <f t="shared" si="3"/>
        <v/>
      </c>
      <c r="G25" s="24"/>
      <c r="H25" s="25"/>
      <c r="I25" s="24"/>
      <c r="J25" s="24"/>
      <c r="K25" s="24"/>
      <c r="L25" s="24"/>
      <c r="M25" s="24"/>
      <c r="N25" s="24"/>
      <c r="O25" s="25"/>
      <c r="P25" s="24"/>
      <c r="Q25" s="25"/>
    </row>
    <row r="26" spans="1:17" x14ac:dyDescent="0.25">
      <c r="A26" s="40"/>
      <c r="B26" s="28" t="str">
        <f t="shared" si="4"/>
        <v/>
      </c>
      <c r="C26" s="28" t="str">
        <f t="shared" si="0"/>
        <v/>
      </c>
      <c r="D26" s="28" t="str">
        <f t="shared" si="1"/>
        <v/>
      </c>
      <c r="E26" s="28" t="str">
        <f t="shared" si="2"/>
        <v/>
      </c>
      <c r="F26" s="28" t="str">
        <f t="shared" si="3"/>
        <v/>
      </c>
      <c r="G26" s="29"/>
      <c r="H26" s="30"/>
      <c r="I26" s="29"/>
      <c r="J26" s="29"/>
      <c r="K26" s="29"/>
      <c r="L26" s="29"/>
      <c r="M26" s="29"/>
      <c r="N26" s="29"/>
      <c r="O26" s="30"/>
      <c r="P26" s="29"/>
      <c r="Q26" s="30"/>
    </row>
    <row r="27" spans="1:17" x14ac:dyDescent="0.25">
      <c r="A27" s="43"/>
      <c r="B27" s="23" t="str">
        <f t="shared" si="4"/>
        <v/>
      </c>
      <c r="C27" s="23" t="str">
        <f t="shared" si="0"/>
        <v/>
      </c>
      <c r="D27" s="23" t="str">
        <f t="shared" si="1"/>
        <v/>
      </c>
      <c r="E27" s="23" t="str">
        <f t="shared" si="2"/>
        <v/>
      </c>
      <c r="F27" s="23" t="str">
        <f t="shared" si="3"/>
        <v/>
      </c>
      <c r="G27" s="24"/>
      <c r="H27" s="25"/>
      <c r="I27" s="24"/>
      <c r="J27" s="24"/>
      <c r="K27" s="24"/>
      <c r="L27" s="24"/>
      <c r="M27" s="24"/>
      <c r="N27" s="24"/>
      <c r="O27" s="25"/>
      <c r="P27" s="24"/>
      <c r="Q27" s="25"/>
    </row>
    <row r="28" spans="1:17" x14ac:dyDescent="0.25">
      <c r="A28" s="40"/>
      <c r="B28" s="28" t="str">
        <f t="shared" si="4"/>
        <v/>
      </c>
      <c r="C28" s="28" t="str">
        <f t="shared" si="0"/>
        <v/>
      </c>
      <c r="D28" s="28" t="str">
        <f t="shared" si="1"/>
        <v/>
      </c>
      <c r="E28" s="28" t="str">
        <f t="shared" si="2"/>
        <v/>
      </c>
      <c r="F28" s="28" t="str">
        <f t="shared" si="3"/>
        <v/>
      </c>
      <c r="G28" s="29"/>
      <c r="H28" s="30"/>
      <c r="I28" s="29"/>
      <c r="J28" s="29"/>
      <c r="K28" s="29"/>
      <c r="L28" s="29"/>
      <c r="M28" s="29"/>
      <c r="N28" s="29"/>
      <c r="O28" s="30"/>
      <c r="P28" s="29"/>
      <c r="Q28" s="30"/>
    </row>
    <row r="29" spans="1:17" x14ac:dyDescent="0.25">
      <c r="A29" s="43"/>
      <c r="B29" s="23" t="str">
        <f t="shared" si="4"/>
        <v/>
      </c>
      <c r="C29" s="23" t="str">
        <f t="shared" si="0"/>
        <v/>
      </c>
      <c r="D29" s="23" t="str">
        <f t="shared" si="1"/>
        <v/>
      </c>
      <c r="E29" s="23" t="str">
        <f t="shared" si="2"/>
        <v/>
      </c>
      <c r="F29" s="23" t="str">
        <f t="shared" si="3"/>
        <v/>
      </c>
      <c r="G29" s="24"/>
      <c r="H29" s="25"/>
      <c r="I29" s="24"/>
      <c r="J29" s="24"/>
      <c r="K29" s="24"/>
      <c r="L29" s="24"/>
      <c r="M29" s="24"/>
      <c r="N29" s="24"/>
      <c r="O29" s="25"/>
      <c r="P29" s="24"/>
      <c r="Q29" s="25"/>
    </row>
    <row r="30" spans="1:17" x14ac:dyDescent="0.25">
      <c r="A30" s="40"/>
      <c r="B30" s="28" t="str">
        <f t="shared" si="4"/>
        <v/>
      </c>
      <c r="C30" s="28" t="str">
        <f t="shared" si="0"/>
        <v/>
      </c>
      <c r="D30" s="28" t="str">
        <f t="shared" si="1"/>
        <v/>
      </c>
      <c r="E30" s="28" t="str">
        <f t="shared" si="2"/>
        <v/>
      </c>
      <c r="F30" s="28" t="str">
        <f t="shared" si="3"/>
        <v/>
      </c>
      <c r="G30" s="29"/>
      <c r="H30" s="30"/>
      <c r="I30" s="29"/>
      <c r="J30" s="29"/>
      <c r="K30" s="29"/>
      <c r="L30" s="29"/>
      <c r="M30" s="29"/>
      <c r="N30" s="29"/>
      <c r="O30" s="30"/>
      <c r="P30" s="29"/>
      <c r="Q30" s="30"/>
    </row>
    <row r="31" spans="1:17" x14ac:dyDescent="0.25">
      <c r="A31" s="43"/>
      <c r="B31" s="23" t="str">
        <f t="shared" si="4"/>
        <v/>
      </c>
      <c r="C31" s="23" t="str">
        <f t="shared" si="0"/>
        <v/>
      </c>
      <c r="D31" s="23" t="str">
        <f t="shared" si="1"/>
        <v/>
      </c>
      <c r="E31" s="23" t="str">
        <f t="shared" si="2"/>
        <v/>
      </c>
      <c r="F31" s="23" t="str">
        <f t="shared" si="3"/>
        <v/>
      </c>
      <c r="G31" s="24"/>
      <c r="H31" s="25"/>
      <c r="I31" s="24"/>
      <c r="J31" s="24"/>
      <c r="K31" s="24"/>
      <c r="L31" s="24"/>
      <c r="M31" s="24"/>
      <c r="N31" s="24"/>
      <c r="O31" s="25"/>
      <c r="P31" s="24"/>
      <c r="Q31" s="25"/>
    </row>
    <row r="32" spans="1:17" x14ac:dyDescent="0.25">
      <c r="A32" s="40"/>
      <c r="B32" s="28" t="str">
        <f t="shared" si="4"/>
        <v/>
      </c>
      <c r="C32" s="28" t="str">
        <f t="shared" si="0"/>
        <v/>
      </c>
      <c r="D32" s="28" t="str">
        <f t="shared" si="1"/>
        <v/>
      </c>
      <c r="E32" s="28" t="str">
        <f t="shared" si="2"/>
        <v/>
      </c>
      <c r="F32" s="28" t="str">
        <f t="shared" si="3"/>
        <v/>
      </c>
      <c r="G32" s="29"/>
      <c r="H32" s="30"/>
      <c r="I32" s="29"/>
      <c r="J32" s="29"/>
      <c r="K32" s="29"/>
      <c r="L32" s="29"/>
      <c r="M32" s="29"/>
      <c r="N32" s="29"/>
      <c r="O32" s="30"/>
      <c r="P32" s="29"/>
      <c r="Q32" s="30"/>
    </row>
    <row r="33" spans="1:17" x14ac:dyDescent="0.25">
      <c r="A33" s="43"/>
      <c r="B33" s="23" t="str">
        <f t="shared" si="4"/>
        <v/>
      </c>
      <c r="C33" s="23" t="str">
        <f t="shared" si="0"/>
        <v/>
      </c>
      <c r="D33" s="23" t="str">
        <f t="shared" si="1"/>
        <v/>
      </c>
      <c r="E33" s="23" t="str">
        <f t="shared" si="2"/>
        <v/>
      </c>
      <c r="F33" s="23" t="str">
        <f t="shared" si="3"/>
        <v/>
      </c>
      <c r="G33" s="24"/>
      <c r="H33" s="25"/>
      <c r="I33" s="24"/>
      <c r="J33" s="24"/>
      <c r="K33" s="24"/>
      <c r="L33" s="24"/>
      <c r="M33" s="24"/>
      <c r="N33" s="24"/>
      <c r="O33" s="25"/>
      <c r="P33" s="24"/>
      <c r="Q33" s="25"/>
    </row>
    <row r="34" spans="1:17" ht="13.8" thickBot="1" x14ac:dyDescent="0.3">
      <c r="A34" s="40"/>
      <c r="B34" s="28" t="str">
        <f t="shared" si="4"/>
        <v/>
      </c>
      <c r="C34" s="28" t="str">
        <f t="shared" si="0"/>
        <v/>
      </c>
      <c r="D34" s="28" t="str">
        <f t="shared" si="1"/>
        <v/>
      </c>
      <c r="E34" s="28" t="str">
        <f t="shared" si="2"/>
        <v/>
      </c>
      <c r="F34" s="28" t="str">
        <f t="shared" si="3"/>
        <v/>
      </c>
      <c r="G34" s="31"/>
      <c r="H34" s="32"/>
      <c r="I34" s="31"/>
      <c r="J34" s="31"/>
      <c r="K34" s="31"/>
      <c r="L34" s="31"/>
      <c r="M34" s="31"/>
      <c r="N34" s="31"/>
      <c r="O34" s="32"/>
      <c r="P34" s="31"/>
      <c r="Q34" s="32"/>
    </row>
    <row r="35" spans="1:17" ht="13.8" thickBot="1" x14ac:dyDescent="0.3">
      <c r="A35" s="10" t="s">
        <v>18</v>
      </c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3"/>
    </row>
    <row r="36" spans="1:17" ht="13.8" thickBot="1" x14ac:dyDescent="0.3">
      <c r="A36" s="11" t="s">
        <v>19</v>
      </c>
      <c r="B36" s="111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</row>
  </sheetData>
  <mergeCells count="15">
    <mergeCell ref="B1:D1"/>
    <mergeCell ref="B3:D3"/>
    <mergeCell ref="B4:D4"/>
    <mergeCell ref="K5:K6"/>
    <mergeCell ref="J5:J6"/>
    <mergeCell ref="I5:I6"/>
    <mergeCell ref="B35:Q35"/>
    <mergeCell ref="B36:Q36"/>
    <mergeCell ref="N5:N6"/>
    <mergeCell ref="M5:M6"/>
    <mergeCell ref="B2:D2"/>
    <mergeCell ref="P5:P6"/>
    <mergeCell ref="Q5:Q6"/>
    <mergeCell ref="O5:O6"/>
    <mergeCell ref="L5:L6"/>
  </mergeCells>
  <phoneticPr fontId="5" type="noConversion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A820BE-91CC-41BA-B7F4-C57C69FB04F2}">
          <x14:formula1>
            <xm:f>Klassen!$A$2:$A$45</xm:f>
          </x14:formula1>
          <xm:sqref>B4</xm:sqref>
        </x14:dataValidation>
        <x14:dataValidation type="list" allowBlank="1" showInputMessage="1" showErrorMessage="1" xr:uid="{6113AFAE-73B8-47BB-AE56-B141B09B5587}">
          <x14:formula1>
            <xm:f>Athleten!$I$2:$I$399</xm:f>
          </x14:formula1>
          <xm:sqref>A10:A34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4C95-DA2A-473B-A9D7-4B7524BFA5A6}">
  <dimension ref="A1:Q36"/>
  <sheetViews>
    <sheetView tabSelected="1" workbookViewId="0">
      <selection activeCell="O19" sqref="O19"/>
    </sheetView>
  </sheetViews>
  <sheetFormatPr baseColWidth="10" defaultRowHeight="13.2" x14ac:dyDescent="0.25"/>
  <cols>
    <col min="1" max="1" width="14.88671875" customWidth="1"/>
    <col min="2" max="2" width="16" customWidth="1"/>
    <col min="3" max="5" width="12.88671875" customWidth="1"/>
    <col min="6" max="6" width="44.6640625" customWidth="1"/>
    <col min="7" max="17" width="12.88671875" customWidth="1"/>
  </cols>
  <sheetData>
    <row r="1" spans="1:17" x14ac:dyDescent="0.25">
      <c r="A1" s="18" t="s">
        <v>27</v>
      </c>
      <c r="B1" s="127" t="s">
        <v>573</v>
      </c>
      <c r="C1" s="128"/>
      <c r="D1" s="129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8" t="s">
        <v>36</v>
      </c>
      <c r="B2" s="118" t="s">
        <v>574</v>
      </c>
      <c r="C2" s="119"/>
      <c r="D2" s="120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8" t="s">
        <v>28</v>
      </c>
      <c r="B3" s="130">
        <v>45851</v>
      </c>
      <c r="C3" s="131"/>
      <c r="D3" s="132"/>
      <c r="F3" s="5"/>
      <c r="G3" s="2"/>
      <c r="H3" s="2"/>
      <c r="J3" s="2"/>
      <c r="N3" s="2"/>
      <c r="Q3" s="2"/>
    </row>
    <row r="4" spans="1:17" ht="13.8" thickBot="1" x14ac:dyDescent="0.3">
      <c r="A4" s="18" t="s">
        <v>25</v>
      </c>
      <c r="B4" s="133" t="s">
        <v>206</v>
      </c>
      <c r="C4" s="134"/>
      <c r="D4" s="135"/>
      <c r="F4" s="5"/>
      <c r="G4" s="2"/>
      <c r="H4" s="2"/>
      <c r="J4" s="2"/>
      <c r="N4" s="2"/>
      <c r="Q4" s="2"/>
    </row>
    <row r="5" spans="1:17" x14ac:dyDescent="0.25">
      <c r="B5" s="5"/>
      <c r="C5" s="5"/>
      <c r="D5" s="5"/>
      <c r="E5" s="5"/>
      <c r="F5" s="5"/>
      <c r="G5" s="2"/>
      <c r="H5" s="2"/>
      <c r="I5" s="116" t="s">
        <v>7</v>
      </c>
      <c r="J5" s="116" t="s">
        <v>6</v>
      </c>
      <c r="K5" s="116" t="s">
        <v>5</v>
      </c>
      <c r="L5" s="116" t="s">
        <v>4</v>
      </c>
      <c r="M5" s="116" t="s">
        <v>3</v>
      </c>
      <c r="N5" s="114" t="s">
        <v>2</v>
      </c>
      <c r="O5" s="124" t="s">
        <v>8</v>
      </c>
      <c r="P5" s="121" t="s">
        <v>0</v>
      </c>
      <c r="Q5" s="116" t="s">
        <v>1</v>
      </c>
    </row>
    <row r="6" spans="1:17" x14ac:dyDescent="0.25">
      <c r="D6" s="3"/>
      <c r="E6" s="3"/>
      <c r="F6" s="3"/>
      <c r="G6" s="3"/>
      <c r="H6" s="3"/>
      <c r="I6" s="126"/>
      <c r="J6" s="126"/>
      <c r="K6" s="126"/>
      <c r="L6" s="126"/>
      <c r="M6" s="117"/>
      <c r="N6" s="115"/>
      <c r="O6" s="125"/>
      <c r="P6" s="122"/>
      <c r="Q6" s="123"/>
    </row>
    <row r="7" spans="1:17" ht="13.8" thickBot="1" x14ac:dyDescent="0.3">
      <c r="B7" s="3"/>
      <c r="C7" s="3"/>
      <c r="D7" s="3"/>
      <c r="E7" s="3"/>
      <c r="F7" s="3"/>
      <c r="G7" s="3"/>
      <c r="H7" s="3"/>
      <c r="I7" s="14"/>
      <c r="J7" s="14"/>
      <c r="K7" s="14"/>
      <c r="L7" s="14"/>
      <c r="M7" s="12"/>
      <c r="N7" s="13"/>
      <c r="P7" s="22">
        <v>5</v>
      </c>
      <c r="Q7" s="17"/>
    </row>
    <row r="8" spans="1:17" x14ac:dyDescent="0.25">
      <c r="A8" s="41" t="s">
        <v>12</v>
      </c>
      <c r="B8" s="42"/>
      <c r="C8" s="42"/>
      <c r="D8" s="16"/>
      <c r="E8" s="16"/>
      <c r="F8" s="15"/>
      <c r="G8" s="8" t="s">
        <v>15</v>
      </c>
      <c r="H8" s="7" t="s">
        <v>16</v>
      </c>
      <c r="I8" s="20">
        <v>7.26</v>
      </c>
      <c r="J8" s="20">
        <v>10</v>
      </c>
      <c r="K8" s="20">
        <v>12.7</v>
      </c>
      <c r="L8" s="20">
        <v>25.4</v>
      </c>
      <c r="M8" s="20">
        <v>7.26</v>
      </c>
      <c r="N8" s="20">
        <v>10</v>
      </c>
      <c r="O8" s="21">
        <v>25.4</v>
      </c>
      <c r="P8" s="20">
        <v>50</v>
      </c>
      <c r="Q8" s="21">
        <v>7.26</v>
      </c>
    </row>
    <row r="9" spans="1:17" ht="13.8" thickBot="1" x14ac:dyDescent="0.3">
      <c r="A9" s="33" t="s">
        <v>448</v>
      </c>
      <c r="B9" s="33" t="s">
        <v>23</v>
      </c>
      <c r="C9" s="34" t="s">
        <v>13</v>
      </c>
      <c r="D9" s="33" t="s">
        <v>14</v>
      </c>
      <c r="E9" s="33" t="s">
        <v>22</v>
      </c>
      <c r="F9" s="33" t="s">
        <v>24</v>
      </c>
      <c r="G9" s="1"/>
      <c r="H9" s="6"/>
      <c r="I9" s="9" t="s">
        <v>11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1" t="s">
        <v>11</v>
      </c>
      <c r="P9" s="1" t="s">
        <v>21</v>
      </c>
      <c r="Q9" s="1" t="s">
        <v>11</v>
      </c>
    </row>
    <row r="10" spans="1:17" x14ac:dyDescent="0.25">
      <c r="A10" s="40" t="s">
        <v>575</v>
      </c>
      <c r="B10" s="28">
        <f>IF(ISBLANK(A10),"",_xlfn.NUMBERVALUE(LEFT(A10,FIND(";",A10)-1)))</f>
        <v>14036</v>
      </c>
      <c r="C10" s="28" t="str">
        <f t="shared" ref="C10:C34" si="0">IF(B10="","",VLOOKUP(B10,Athleten,3,FALSE))</f>
        <v>Duncan</v>
      </c>
      <c r="D10" s="28" t="str">
        <f t="shared" ref="D10:D34" si="1">IF(B10="","",VLOOKUP(B10,Athleten,2,FALSE))</f>
        <v>De Bruijn</v>
      </c>
      <c r="E10" s="28">
        <f t="shared" ref="E10:E34" si="2">IF(B10="","",VLOOKUP(B10,Athleten,8,FALSE))</f>
        <v>0</v>
      </c>
      <c r="F10" s="28">
        <f t="shared" ref="F10:F34" si="3">IF(B10="","",VLOOKUP(B10,Athleten,6,FALSE))</f>
        <v>0</v>
      </c>
      <c r="G10" s="26"/>
      <c r="H10" s="27"/>
      <c r="I10" s="26">
        <v>40.82</v>
      </c>
      <c r="J10" s="26">
        <v>32.25</v>
      </c>
      <c r="K10" s="26">
        <v>20.84</v>
      </c>
      <c r="L10" s="26">
        <v>10.039999999999999</v>
      </c>
      <c r="M10" s="26">
        <v>13.89</v>
      </c>
      <c r="N10" s="26">
        <v>11.89</v>
      </c>
      <c r="O10" s="27" t="s">
        <v>616</v>
      </c>
      <c r="P10" s="26" t="s">
        <v>584</v>
      </c>
      <c r="Q10" s="27"/>
    </row>
    <row r="11" spans="1:17" x14ac:dyDescent="0.25">
      <c r="A11" s="43" t="s">
        <v>576</v>
      </c>
      <c r="B11" s="23">
        <f>IF(ISBLANK(A11),"",_xlfn.NUMBERVALUE(LEFT(A11,FIND(";",A11)-1)))</f>
        <v>14058</v>
      </c>
      <c r="C11" s="23" t="str">
        <f t="shared" si="0"/>
        <v>Sean</v>
      </c>
      <c r="D11" s="23" t="str">
        <f t="shared" si="1"/>
        <v>Burns</v>
      </c>
      <c r="E11" s="23">
        <f t="shared" si="2"/>
        <v>0</v>
      </c>
      <c r="F11" s="23">
        <f t="shared" si="3"/>
        <v>0</v>
      </c>
      <c r="G11" s="24"/>
      <c r="H11" s="25"/>
      <c r="I11" s="24">
        <v>36.270000000000003</v>
      </c>
      <c r="J11" s="24">
        <v>28.11</v>
      </c>
      <c r="K11" s="24">
        <v>21.92</v>
      </c>
      <c r="L11" s="24">
        <v>11.56</v>
      </c>
      <c r="M11" s="24">
        <v>15.65</v>
      </c>
      <c r="N11" s="24">
        <v>13.28</v>
      </c>
      <c r="O11" s="25" t="s">
        <v>617</v>
      </c>
      <c r="P11" s="24" t="s">
        <v>585</v>
      </c>
      <c r="Q11" s="25"/>
    </row>
    <row r="12" spans="1:17" x14ac:dyDescent="0.25">
      <c r="A12" s="40" t="s">
        <v>577</v>
      </c>
      <c r="B12" s="28">
        <f t="shared" ref="B12:B34" si="4">IF(ISBLANK(A12),"",_xlfn.NUMBERVALUE(LEFT(A12,FIND(";",A12)-1)))</f>
        <v>14006</v>
      </c>
      <c r="C12" s="28" t="str">
        <f t="shared" si="0"/>
        <v>Steven</v>
      </c>
      <c r="D12" s="28" t="str">
        <f t="shared" si="1"/>
        <v>Iten</v>
      </c>
      <c r="E12" s="28">
        <f t="shared" si="2"/>
        <v>0</v>
      </c>
      <c r="F12" s="28" t="str">
        <f t="shared" si="3"/>
        <v>Highland Games Innerschweiz</v>
      </c>
      <c r="G12" s="29"/>
      <c r="H12" s="30"/>
      <c r="I12" s="29">
        <v>32.69</v>
      </c>
      <c r="J12" s="29">
        <v>25.37</v>
      </c>
      <c r="K12" s="29">
        <v>19.25</v>
      </c>
      <c r="L12" s="29">
        <v>10.1</v>
      </c>
      <c r="M12" s="29">
        <v>12.98</v>
      </c>
      <c r="N12" s="29">
        <v>11.13</v>
      </c>
      <c r="O12" s="30" t="s">
        <v>618</v>
      </c>
      <c r="P12" s="29" t="s">
        <v>586</v>
      </c>
      <c r="Q12" s="30"/>
    </row>
    <row r="13" spans="1:17" x14ac:dyDescent="0.25">
      <c r="A13" s="43" t="s">
        <v>578</v>
      </c>
      <c r="B13" s="23">
        <f t="shared" si="4"/>
        <v>12567</v>
      </c>
      <c r="C13" s="23" t="str">
        <f t="shared" si="0"/>
        <v>Philipp</v>
      </c>
      <c r="D13" s="23" t="str">
        <f t="shared" si="1"/>
        <v>Friedemann</v>
      </c>
      <c r="E13" s="23">
        <f t="shared" si="2"/>
        <v>1986</v>
      </c>
      <c r="F13" s="23" t="str">
        <f t="shared" si="3"/>
        <v xml:space="preserve">SV Altenhof </v>
      </c>
      <c r="G13" s="24"/>
      <c r="H13" s="25"/>
      <c r="I13" s="24">
        <v>33.270000000000003</v>
      </c>
      <c r="J13" s="24">
        <v>29.29</v>
      </c>
      <c r="K13" s="24">
        <v>22.1</v>
      </c>
      <c r="L13" s="24">
        <v>11.11</v>
      </c>
      <c r="M13" s="24">
        <v>14.83</v>
      </c>
      <c r="N13" s="24">
        <v>13</v>
      </c>
      <c r="O13" s="25" t="s">
        <v>619</v>
      </c>
      <c r="P13" s="24" t="s">
        <v>587</v>
      </c>
      <c r="Q13" s="25"/>
    </row>
    <row r="14" spans="1:17" x14ac:dyDescent="0.25">
      <c r="A14" s="40" t="s">
        <v>579</v>
      </c>
      <c r="B14" s="28">
        <f t="shared" si="4"/>
        <v>12298</v>
      </c>
      <c r="C14" s="28" t="str">
        <f t="shared" si="0"/>
        <v>Martin Tim</v>
      </c>
      <c r="D14" s="28" t="str">
        <f t="shared" si="1"/>
        <v>Kuhne</v>
      </c>
      <c r="E14" s="28">
        <f t="shared" si="2"/>
        <v>1989</v>
      </c>
      <c r="F14" s="28" t="str">
        <f t="shared" si="3"/>
        <v xml:space="preserve">Hoss Athletics </v>
      </c>
      <c r="G14" s="29"/>
      <c r="H14" s="30"/>
      <c r="I14" s="29">
        <v>33.76</v>
      </c>
      <c r="J14" s="29">
        <v>26.53</v>
      </c>
      <c r="K14" s="29">
        <v>21.11</v>
      </c>
      <c r="L14" s="29">
        <v>10.72</v>
      </c>
      <c r="M14" s="29">
        <v>13.64</v>
      </c>
      <c r="N14" s="29">
        <v>11.71</v>
      </c>
      <c r="O14" s="30" t="s">
        <v>620</v>
      </c>
      <c r="P14" s="29" t="s">
        <v>588</v>
      </c>
      <c r="Q14" s="30"/>
    </row>
    <row r="15" spans="1:17" x14ac:dyDescent="0.25">
      <c r="A15" s="43" t="s">
        <v>580</v>
      </c>
      <c r="B15" s="23">
        <f t="shared" si="4"/>
        <v>14059</v>
      </c>
      <c r="C15" s="23" t="str">
        <f t="shared" si="0"/>
        <v>Terry</v>
      </c>
      <c r="D15" s="23" t="str">
        <f t="shared" si="1"/>
        <v>Sparks</v>
      </c>
      <c r="E15" s="23">
        <f t="shared" si="2"/>
        <v>0</v>
      </c>
      <c r="F15" s="23">
        <f t="shared" si="3"/>
        <v>0</v>
      </c>
      <c r="G15" s="24"/>
      <c r="H15" s="25"/>
      <c r="I15" s="24">
        <v>37.03</v>
      </c>
      <c r="J15" s="24">
        <v>30.31</v>
      </c>
      <c r="K15" s="24">
        <v>22.14</v>
      </c>
      <c r="L15" s="24">
        <v>12.57</v>
      </c>
      <c r="M15" s="24">
        <v>14.07</v>
      </c>
      <c r="N15" s="24">
        <v>12.73</v>
      </c>
      <c r="O15" s="25" t="s">
        <v>621</v>
      </c>
      <c r="P15" s="24" t="s">
        <v>589</v>
      </c>
      <c r="Q15" s="25"/>
    </row>
    <row r="16" spans="1:17" x14ac:dyDescent="0.25">
      <c r="A16" s="40" t="s">
        <v>581</v>
      </c>
      <c r="B16" s="28">
        <f t="shared" si="4"/>
        <v>14060</v>
      </c>
      <c r="C16" s="28" t="str">
        <f t="shared" si="0"/>
        <v>Nathan</v>
      </c>
      <c r="D16" s="28" t="str">
        <f t="shared" si="1"/>
        <v>Houser</v>
      </c>
      <c r="E16" s="28">
        <f t="shared" si="2"/>
        <v>0</v>
      </c>
      <c r="F16" s="28">
        <f t="shared" si="3"/>
        <v>0</v>
      </c>
      <c r="G16" s="29"/>
      <c r="H16" s="30"/>
      <c r="I16" s="29">
        <v>34.01</v>
      </c>
      <c r="J16" s="29">
        <v>26.85</v>
      </c>
      <c r="K16" s="29">
        <v>22.06</v>
      </c>
      <c r="L16" s="29">
        <v>10.54</v>
      </c>
      <c r="M16" s="29">
        <v>13.44</v>
      </c>
      <c r="N16" s="29">
        <v>11.89</v>
      </c>
      <c r="O16" s="30" t="s">
        <v>622</v>
      </c>
      <c r="P16" s="29" t="s">
        <v>590</v>
      </c>
      <c r="Q16" s="30"/>
    </row>
    <row r="17" spans="1:17" x14ac:dyDescent="0.25">
      <c r="A17" s="43" t="s">
        <v>582</v>
      </c>
      <c r="B17" s="23">
        <f t="shared" si="4"/>
        <v>14021</v>
      </c>
      <c r="C17" s="23" t="str">
        <f t="shared" si="0"/>
        <v>Bastien</v>
      </c>
      <c r="D17" s="23" t="str">
        <f t="shared" si="1"/>
        <v>Caiveau</v>
      </c>
      <c r="E17" s="23">
        <f t="shared" si="2"/>
        <v>0</v>
      </c>
      <c r="F17" s="23" t="str">
        <f t="shared" si="3"/>
        <v>Luzarches</v>
      </c>
      <c r="G17" s="24"/>
      <c r="H17" s="25"/>
      <c r="I17" s="24">
        <v>32.54</v>
      </c>
      <c r="J17" s="24">
        <v>26.12</v>
      </c>
      <c r="K17" s="24">
        <v>16</v>
      </c>
      <c r="L17" s="24">
        <v>7.42</v>
      </c>
      <c r="M17" s="24">
        <v>11.53</v>
      </c>
      <c r="N17" s="24">
        <v>5.99</v>
      </c>
      <c r="O17" s="25" t="s">
        <v>623</v>
      </c>
      <c r="P17" s="24" t="s">
        <v>591</v>
      </c>
      <c r="Q17" s="25"/>
    </row>
    <row r="18" spans="1:17" x14ac:dyDescent="0.25">
      <c r="A18" s="40" t="s">
        <v>583</v>
      </c>
      <c r="B18" s="28">
        <f t="shared" si="4"/>
        <v>14028</v>
      </c>
      <c r="C18" s="28" t="str">
        <f t="shared" si="0"/>
        <v>Noel</v>
      </c>
      <c r="D18" s="28" t="str">
        <f t="shared" si="1"/>
        <v>de Cippelaan</v>
      </c>
      <c r="E18" s="28">
        <f t="shared" si="2"/>
        <v>0</v>
      </c>
      <c r="F18" s="28">
        <f t="shared" si="3"/>
        <v>0</v>
      </c>
      <c r="G18" s="29"/>
      <c r="H18" s="30"/>
      <c r="I18" s="29">
        <v>36.07</v>
      </c>
      <c r="J18" s="29">
        <v>27.2</v>
      </c>
      <c r="K18" s="29">
        <v>20.57</v>
      </c>
      <c r="L18" s="29">
        <v>9.5299999999999994</v>
      </c>
      <c r="M18" s="29">
        <v>13.87</v>
      </c>
      <c r="N18" s="29">
        <v>11.71</v>
      </c>
      <c r="O18" s="30" t="s">
        <v>620</v>
      </c>
      <c r="P18" s="29" t="s">
        <v>592</v>
      </c>
      <c r="Q18" s="30"/>
    </row>
    <row r="19" spans="1:17" x14ac:dyDescent="0.25">
      <c r="A19" s="43"/>
      <c r="B19" s="23" t="str">
        <f t="shared" si="4"/>
        <v/>
      </c>
      <c r="C19" s="23" t="str">
        <f t="shared" si="0"/>
        <v/>
      </c>
      <c r="D19" s="23" t="str">
        <f t="shared" si="1"/>
        <v/>
      </c>
      <c r="E19" s="23" t="str">
        <f t="shared" si="2"/>
        <v/>
      </c>
      <c r="F19" s="23" t="str">
        <f t="shared" si="3"/>
        <v/>
      </c>
      <c r="G19" s="24"/>
      <c r="H19" s="25"/>
      <c r="I19" s="24"/>
      <c r="J19" s="24"/>
      <c r="K19" s="24"/>
      <c r="L19" s="24"/>
      <c r="M19" s="24"/>
      <c r="N19" s="24"/>
      <c r="O19" s="25"/>
      <c r="P19" s="24"/>
      <c r="Q19" s="25"/>
    </row>
    <row r="20" spans="1:17" x14ac:dyDescent="0.25">
      <c r="A20" s="40"/>
      <c r="B20" s="28" t="str">
        <f t="shared" si="4"/>
        <v/>
      </c>
      <c r="C20" s="28" t="str">
        <f t="shared" si="0"/>
        <v/>
      </c>
      <c r="D20" s="28" t="str">
        <f t="shared" si="1"/>
        <v/>
      </c>
      <c r="E20" s="28" t="str">
        <f t="shared" si="2"/>
        <v/>
      </c>
      <c r="F20" s="28" t="str">
        <f t="shared" si="3"/>
        <v/>
      </c>
      <c r="G20" s="29"/>
      <c r="H20" s="30"/>
      <c r="I20" s="29"/>
      <c r="J20" s="29"/>
      <c r="K20" s="29"/>
      <c r="L20" s="29"/>
      <c r="M20" s="29"/>
      <c r="N20" s="29"/>
      <c r="O20" s="30"/>
      <c r="P20" s="29"/>
      <c r="Q20" s="30"/>
    </row>
    <row r="21" spans="1:17" x14ac:dyDescent="0.25">
      <c r="A21" s="43"/>
      <c r="B21" s="23" t="str">
        <f t="shared" si="4"/>
        <v/>
      </c>
      <c r="C21" s="23" t="str">
        <f t="shared" si="0"/>
        <v/>
      </c>
      <c r="D21" s="23" t="str">
        <f t="shared" si="1"/>
        <v/>
      </c>
      <c r="E21" s="23" t="str">
        <f t="shared" si="2"/>
        <v/>
      </c>
      <c r="F21" s="23" t="str">
        <f t="shared" si="3"/>
        <v/>
      </c>
      <c r="G21" s="24"/>
      <c r="H21" s="25"/>
      <c r="I21" s="24"/>
      <c r="J21" s="24"/>
      <c r="K21" s="24"/>
      <c r="L21" s="24"/>
      <c r="M21" s="24"/>
      <c r="N21" s="24"/>
      <c r="O21" s="25"/>
      <c r="P21" s="24"/>
      <c r="Q21" s="25"/>
    </row>
    <row r="22" spans="1:17" x14ac:dyDescent="0.25">
      <c r="A22" s="40"/>
      <c r="B22" s="28" t="str">
        <f t="shared" si="4"/>
        <v/>
      </c>
      <c r="C22" s="28" t="str">
        <f t="shared" si="0"/>
        <v/>
      </c>
      <c r="D22" s="28" t="str">
        <f t="shared" si="1"/>
        <v/>
      </c>
      <c r="E22" s="28" t="str">
        <f t="shared" si="2"/>
        <v/>
      </c>
      <c r="F22" s="28" t="str">
        <f t="shared" si="3"/>
        <v/>
      </c>
      <c r="G22" s="29"/>
      <c r="H22" s="30"/>
      <c r="I22" s="29"/>
      <c r="J22" s="29"/>
      <c r="K22" s="29"/>
      <c r="L22" s="29"/>
      <c r="M22" s="29"/>
      <c r="N22" s="29"/>
      <c r="O22" s="30"/>
      <c r="P22" s="29"/>
      <c r="Q22" s="30"/>
    </row>
    <row r="23" spans="1:17" x14ac:dyDescent="0.25">
      <c r="A23" s="43"/>
      <c r="B23" s="23" t="str">
        <f t="shared" si="4"/>
        <v/>
      </c>
      <c r="C23" s="23" t="str">
        <f t="shared" si="0"/>
        <v/>
      </c>
      <c r="D23" s="23" t="str">
        <f t="shared" si="1"/>
        <v/>
      </c>
      <c r="E23" s="23" t="str">
        <f t="shared" si="2"/>
        <v/>
      </c>
      <c r="F23" s="23" t="str">
        <f t="shared" si="3"/>
        <v/>
      </c>
      <c r="G23" s="24"/>
      <c r="H23" s="25"/>
      <c r="I23" s="24"/>
      <c r="J23" s="24"/>
      <c r="K23" s="24"/>
      <c r="L23" s="24"/>
      <c r="M23" s="24"/>
      <c r="N23" s="24"/>
      <c r="O23" s="25"/>
      <c r="P23" s="24"/>
      <c r="Q23" s="25"/>
    </row>
    <row r="24" spans="1:17" x14ac:dyDescent="0.25">
      <c r="A24" s="40"/>
      <c r="B24" s="28" t="str">
        <f t="shared" si="4"/>
        <v/>
      </c>
      <c r="C24" s="28" t="str">
        <f t="shared" si="0"/>
        <v/>
      </c>
      <c r="D24" s="28" t="str">
        <f t="shared" si="1"/>
        <v/>
      </c>
      <c r="E24" s="28" t="str">
        <f t="shared" si="2"/>
        <v/>
      </c>
      <c r="F24" s="28" t="str">
        <f t="shared" si="3"/>
        <v/>
      </c>
      <c r="G24" s="29"/>
      <c r="H24" s="30"/>
      <c r="I24" s="29"/>
      <c r="J24" s="29"/>
      <c r="K24" s="29"/>
      <c r="L24" s="29"/>
      <c r="M24" s="29"/>
      <c r="N24" s="29"/>
      <c r="O24" s="30"/>
      <c r="P24" s="29"/>
      <c r="Q24" s="30"/>
    </row>
    <row r="25" spans="1:17" x14ac:dyDescent="0.25">
      <c r="A25" s="43"/>
      <c r="B25" s="23" t="str">
        <f t="shared" si="4"/>
        <v/>
      </c>
      <c r="C25" s="23" t="str">
        <f t="shared" si="0"/>
        <v/>
      </c>
      <c r="D25" s="23" t="str">
        <f t="shared" si="1"/>
        <v/>
      </c>
      <c r="E25" s="23" t="str">
        <f t="shared" si="2"/>
        <v/>
      </c>
      <c r="F25" s="23" t="str">
        <f t="shared" si="3"/>
        <v/>
      </c>
      <c r="G25" s="24"/>
      <c r="H25" s="25"/>
      <c r="I25" s="24"/>
      <c r="J25" s="24"/>
      <c r="K25" s="24"/>
      <c r="L25" s="24"/>
      <c r="M25" s="24"/>
      <c r="N25" s="24"/>
      <c r="O25" s="25"/>
      <c r="P25" s="24"/>
      <c r="Q25" s="25"/>
    </row>
    <row r="26" spans="1:17" x14ac:dyDescent="0.25">
      <c r="A26" s="40"/>
      <c r="B26" s="28" t="str">
        <f t="shared" si="4"/>
        <v/>
      </c>
      <c r="C26" s="28" t="str">
        <f t="shared" si="0"/>
        <v/>
      </c>
      <c r="D26" s="28" t="str">
        <f t="shared" si="1"/>
        <v/>
      </c>
      <c r="E26" s="28" t="str">
        <f t="shared" si="2"/>
        <v/>
      </c>
      <c r="F26" s="28" t="str">
        <f t="shared" si="3"/>
        <v/>
      </c>
      <c r="G26" s="29"/>
      <c r="H26" s="30"/>
      <c r="I26" s="29"/>
      <c r="J26" s="29"/>
      <c r="K26" s="29"/>
      <c r="L26" s="29"/>
      <c r="M26" s="29"/>
      <c r="N26" s="29"/>
      <c r="O26" s="30"/>
      <c r="P26" s="29"/>
      <c r="Q26" s="30"/>
    </row>
    <row r="27" spans="1:17" x14ac:dyDescent="0.25">
      <c r="A27" s="43"/>
      <c r="B27" s="23" t="str">
        <f t="shared" si="4"/>
        <v/>
      </c>
      <c r="C27" s="23" t="str">
        <f t="shared" si="0"/>
        <v/>
      </c>
      <c r="D27" s="23" t="str">
        <f t="shared" si="1"/>
        <v/>
      </c>
      <c r="E27" s="23" t="str">
        <f t="shared" si="2"/>
        <v/>
      </c>
      <c r="F27" s="23" t="str">
        <f t="shared" si="3"/>
        <v/>
      </c>
      <c r="G27" s="24"/>
      <c r="H27" s="25"/>
      <c r="I27" s="24"/>
      <c r="J27" s="24"/>
      <c r="K27" s="24"/>
      <c r="L27" s="24"/>
      <c r="M27" s="24"/>
      <c r="N27" s="24"/>
      <c r="O27" s="25"/>
      <c r="P27" s="24"/>
      <c r="Q27" s="25"/>
    </row>
    <row r="28" spans="1:17" x14ac:dyDescent="0.25">
      <c r="A28" s="40"/>
      <c r="B28" s="28" t="str">
        <f t="shared" si="4"/>
        <v/>
      </c>
      <c r="C28" s="28" t="str">
        <f t="shared" si="0"/>
        <v/>
      </c>
      <c r="D28" s="28" t="str">
        <f t="shared" si="1"/>
        <v/>
      </c>
      <c r="E28" s="28" t="str">
        <f t="shared" si="2"/>
        <v/>
      </c>
      <c r="F28" s="28" t="str">
        <f t="shared" si="3"/>
        <v/>
      </c>
      <c r="G28" s="29"/>
      <c r="H28" s="30"/>
      <c r="I28" s="29"/>
      <c r="J28" s="29"/>
      <c r="K28" s="29"/>
      <c r="L28" s="29"/>
      <c r="M28" s="29"/>
      <c r="N28" s="29"/>
      <c r="O28" s="30"/>
      <c r="P28" s="29"/>
      <c r="Q28" s="30"/>
    </row>
    <row r="29" spans="1:17" x14ac:dyDescent="0.25">
      <c r="A29" s="43"/>
      <c r="B29" s="23" t="str">
        <f t="shared" si="4"/>
        <v/>
      </c>
      <c r="C29" s="23" t="str">
        <f t="shared" si="0"/>
        <v/>
      </c>
      <c r="D29" s="23" t="str">
        <f t="shared" si="1"/>
        <v/>
      </c>
      <c r="E29" s="23" t="str">
        <f t="shared" si="2"/>
        <v/>
      </c>
      <c r="F29" s="23" t="str">
        <f t="shared" si="3"/>
        <v/>
      </c>
      <c r="G29" s="24"/>
      <c r="H29" s="25"/>
      <c r="I29" s="24"/>
      <c r="J29" s="24"/>
      <c r="K29" s="24"/>
      <c r="L29" s="24"/>
      <c r="M29" s="24"/>
      <c r="N29" s="24"/>
      <c r="O29" s="25"/>
      <c r="P29" s="24"/>
      <c r="Q29" s="25"/>
    </row>
    <row r="30" spans="1:17" x14ac:dyDescent="0.25">
      <c r="A30" s="40"/>
      <c r="B30" s="28" t="str">
        <f t="shared" si="4"/>
        <v/>
      </c>
      <c r="C30" s="28" t="str">
        <f t="shared" si="0"/>
        <v/>
      </c>
      <c r="D30" s="28" t="str">
        <f t="shared" si="1"/>
        <v/>
      </c>
      <c r="E30" s="28" t="str">
        <f t="shared" si="2"/>
        <v/>
      </c>
      <c r="F30" s="28" t="str">
        <f t="shared" si="3"/>
        <v/>
      </c>
      <c r="G30" s="29"/>
      <c r="H30" s="30"/>
      <c r="I30" s="29"/>
      <c r="J30" s="29"/>
      <c r="K30" s="29"/>
      <c r="L30" s="29"/>
      <c r="M30" s="29"/>
      <c r="N30" s="29"/>
      <c r="O30" s="30"/>
      <c r="P30" s="29"/>
      <c r="Q30" s="30"/>
    </row>
    <row r="31" spans="1:17" x14ac:dyDescent="0.25">
      <c r="A31" s="43"/>
      <c r="B31" s="23" t="str">
        <f t="shared" si="4"/>
        <v/>
      </c>
      <c r="C31" s="23" t="str">
        <f t="shared" si="0"/>
        <v/>
      </c>
      <c r="D31" s="23" t="str">
        <f t="shared" si="1"/>
        <v/>
      </c>
      <c r="E31" s="23" t="str">
        <f t="shared" si="2"/>
        <v/>
      </c>
      <c r="F31" s="23" t="str">
        <f t="shared" si="3"/>
        <v/>
      </c>
      <c r="G31" s="24"/>
      <c r="H31" s="25"/>
      <c r="I31" s="24"/>
      <c r="J31" s="24"/>
      <c r="K31" s="24"/>
      <c r="L31" s="24"/>
      <c r="M31" s="24"/>
      <c r="N31" s="24"/>
      <c r="O31" s="25"/>
      <c r="P31" s="24"/>
      <c r="Q31" s="25"/>
    </row>
    <row r="32" spans="1:17" x14ac:dyDescent="0.25">
      <c r="A32" s="40"/>
      <c r="B32" s="28" t="str">
        <f t="shared" si="4"/>
        <v/>
      </c>
      <c r="C32" s="28" t="str">
        <f t="shared" si="0"/>
        <v/>
      </c>
      <c r="D32" s="28" t="str">
        <f t="shared" si="1"/>
        <v/>
      </c>
      <c r="E32" s="28" t="str">
        <f t="shared" si="2"/>
        <v/>
      </c>
      <c r="F32" s="28" t="str">
        <f t="shared" si="3"/>
        <v/>
      </c>
      <c r="G32" s="29"/>
      <c r="H32" s="30"/>
      <c r="I32" s="29"/>
      <c r="J32" s="29"/>
      <c r="K32" s="29"/>
      <c r="L32" s="29"/>
      <c r="M32" s="29"/>
      <c r="N32" s="29"/>
      <c r="O32" s="30"/>
      <c r="P32" s="29"/>
      <c r="Q32" s="30"/>
    </row>
    <row r="33" spans="1:17" x14ac:dyDescent="0.25">
      <c r="A33" s="43"/>
      <c r="B33" s="23" t="str">
        <f t="shared" si="4"/>
        <v/>
      </c>
      <c r="C33" s="23" t="str">
        <f t="shared" si="0"/>
        <v/>
      </c>
      <c r="D33" s="23" t="str">
        <f t="shared" si="1"/>
        <v/>
      </c>
      <c r="E33" s="23" t="str">
        <f t="shared" si="2"/>
        <v/>
      </c>
      <c r="F33" s="23" t="str">
        <f t="shared" si="3"/>
        <v/>
      </c>
      <c r="G33" s="24"/>
      <c r="H33" s="25"/>
      <c r="I33" s="24"/>
      <c r="J33" s="24"/>
      <c r="K33" s="24"/>
      <c r="L33" s="24"/>
      <c r="M33" s="24"/>
      <c r="N33" s="24"/>
      <c r="O33" s="25"/>
      <c r="P33" s="24"/>
      <c r="Q33" s="25"/>
    </row>
    <row r="34" spans="1:17" ht="13.8" thickBot="1" x14ac:dyDescent="0.3">
      <c r="A34" s="40"/>
      <c r="B34" s="28" t="str">
        <f t="shared" si="4"/>
        <v/>
      </c>
      <c r="C34" s="28" t="str">
        <f t="shared" si="0"/>
        <v/>
      </c>
      <c r="D34" s="28" t="str">
        <f t="shared" si="1"/>
        <v/>
      </c>
      <c r="E34" s="28" t="str">
        <f t="shared" si="2"/>
        <v/>
      </c>
      <c r="F34" s="28" t="str">
        <f t="shared" si="3"/>
        <v/>
      </c>
      <c r="G34" s="31"/>
      <c r="H34" s="32"/>
      <c r="I34" s="31"/>
      <c r="J34" s="31"/>
      <c r="K34" s="31"/>
      <c r="L34" s="31"/>
      <c r="M34" s="31"/>
      <c r="N34" s="31"/>
      <c r="O34" s="32"/>
      <c r="P34" s="31"/>
      <c r="Q34" s="32"/>
    </row>
    <row r="35" spans="1:17" ht="13.8" thickBot="1" x14ac:dyDescent="0.3">
      <c r="A35" s="10" t="s">
        <v>18</v>
      </c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3"/>
    </row>
    <row r="36" spans="1:17" ht="13.8" thickBot="1" x14ac:dyDescent="0.3">
      <c r="A36" s="11" t="s">
        <v>19</v>
      </c>
      <c r="B36" s="111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</row>
  </sheetData>
  <mergeCells count="15">
    <mergeCell ref="B1:D1"/>
    <mergeCell ref="B2:D2"/>
    <mergeCell ref="B3:D3"/>
    <mergeCell ref="B4:D4"/>
    <mergeCell ref="I5:I6"/>
    <mergeCell ref="Q5:Q6"/>
    <mergeCell ref="B35:Q35"/>
    <mergeCell ref="B36:Q36"/>
    <mergeCell ref="K5:K6"/>
    <mergeCell ref="L5:L6"/>
    <mergeCell ref="M5:M6"/>
    <mergeCell ref="N5:N6"/>
    <mergeCell ref="O5:O6"/>
    <mergeCell ref="P5:P6"/>
    <mergeCell ref="J5:J6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AA27D2-FCF7-4B0F-BD74-27CBEE7E48F8}">
          <x14:formula1>
            <xm:f>Klassen!$A$2:$A$45</xm:f>
          </x14:formula1>
          <xm:sqref>B4</xm:sqref>
        </x14:dataValidation>
        <x14:dataValidation type="list" allowBlank="1" showInputMessage="1" showErrorMessage="1" xr:uid="{EEC54DFE-2A00-4EAD-8449-78A55EC6B2B9}">
          <x14:formula1>
            <xm:f>Athleten!$I$2:$I$399</xm:f>
          </x14:formula1>
          <xm:sqref>A10:A34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EE64-2681-4C42-A1CD-EEB43CBDBD9F}">
  <sheetPr codeName="Tabelle5"/>
  <dimension ref="A1:B38"/>
  <sheetViews>
    <sheetView workbookViewId="0">
      <selection activeCell="F49" sqref="F49"/>
    </sheetView>
  </sheetViews>
  <sheetFormatPr baseColWidth="10" defaultRowHeight="13.2" x14ac:dyDescent="0.25"/>
  <cols>
    <col min="1" max="1" width="23.109375" bestFit="1" customWidth="1"/>
  </cols>
  <sheetData>
    <row r="1" spans="1:2" x14ac:dyDescent="0.25">
      <c r="A1" s="19" t="s">
        <v>26</v>
      </c>
      <c r="B1" s="19" t="s">
        <v>477</v>
      </c>
    </row>
    <row r="2" spans="1:2" x14ac:dyDescent="0.25">
      <c r="A2" s="5" t="s">
        <v>204</v>
      </c>
      <c r="B2" s="4">
        <v>1</v>
      </c>
    </row>
    <row r="3" spans="1:2" x14ac:dyDescent="0.25">
      <c r="A3" s="5" t="s">
        <v>205</v>
      </c>
      <c r="B3">
        <v>2</v>
      </c>
    </row>
    <row r="4" spans="1:2" x14ac:dyDescent="0.25">
      <c r="A4" s="5" t="s">
        <v>206</v>
      </c>
      <c r="B4">
        <v>3</v>
      </c>
    </row>
    <row r="5" spans="1:2" x14ac:dyDescent="0.25">
      <c r="A5" s="5" t="s">
        <v>207</v>
      </c>
      <c r="B5">
        <v>4</v>
      </c>
    </row>
    <row r="6" spans="1:2" x14ac:dyDescent="0.25">
      <c r="A6" s="5" t="s">
        <v>327</v>
      </c>
      <c r="B6">
        <v>5</v>
      </c>
    </row>
    <row r="7" spans="1:2" x14ac:dyDescent="0.25">
      <c r="A7" s="5" t="s">
        <v>208</v>
      </c>
      <c r="B7">
        <v>6</v>
      </c>
    </row>
    <row r="8" spans="1:2" x14ac:dyDescent="0.25">
      <c r="A8" s="5" t="s">
        <v>209</v>
      </c>
      <c r="B8">
        <v>7</v>
      </c>
    </row>
    <row r="9" spans="1:2" x14ac:dyDescent="0.25">
      <c r="A9" s="5" t="s">
        <v>210</v>
      </c>
      <c r="B9">
        <v>8</v>
      </c>
    </row>
    <row r="10" spans="1:2" x14ac:dyDescent="0.25">
      <c r="A10" s="5" t="s">
        <v>211</v>
      </c>
      <c r="B10">
        <v>9</v>
      </c>
    </row>
    <row r="11" spans="1:2" x14ac:dyDescent="0.25">
      <c r="A11" s="5" t="s">
        <v>212</v>
      </c>
      <c r="B11">
        <v>10</v>
      </c>
    </row>
    <row r="12" spans="1:2" x14ac:dyDescent="0.25">
      <c r="A12" s="5" t="s">
        <v>213</v>
      </c>
      <c r="B12">
        <v>11</v>
      </c>
    </row>
    <row r="13" spans="1:2" x14ac:dyDescent="0.25">
      <c r="A13" s="5" t="s">
        <v>214</v>
      </c>
      <c r="B13">
        <v>12</v>
      </c>
    </row>
    <row r="14" spans="1:2" x14ac:dyDescent="0.25">
      <c r="A14" s="5" t="s">
        <v>215</v>
      </c>
      <c r="B14">
        <v>13</v>
      </c>
    </row>
    <row r="15" spans="1:2" x14ac:dyDescent="0.25">
      <c r="A15" s="5" t="s">
        <v>216</v>
      </c>
      <c r="B15">
        <v>14</v>
      </c>
    </row>
    <row r="16" spans="1:2" x14ac:dyDescent="0.25">
      <c r="A16" s="5" t="s">
        <v>217</v>
      </c>
      <c r="B16">
        <v>15</v>
      </c>
    </row>
    <row r="17" spans="1:2" x14ac:dyDescent="0.25">
      <c r="A17" s="5" t="s">
        <v>218</v>
      </c>
      <c r="B17">
        <v>16</v>
      </c>
    </row>
    <row r="18" spans="1:2" x14ac:dyDescent="0.25">
      <c r="A18" s="5" t="s">
        <v>219</v>
      </c>
      <c r="B18">
        <v>17</v>
      </c>
    </row>
    <row r="19" spans="1:2" x14ac:dyDescent="0.25">
      <c r="A19" s="5" t="s">
        <v>220</v>
      </c>
      <c r="B19">
        <v>18</v>
      </c>
    </row>
    <row r="20" spans="1:2" x14ac:dyDescent="0.25">
      <c r="A20" s="5" t="s">
        <v>221</v>
      </c>
      <c r="B20">
        <v>19</v>
      </c>
    </row>
    <row r="21" spans="1:2" x14ac:dyDescent="0.25">
      <c r="A21" t="s">
        <v>222</v>
      </c>
      <c r="B21">
        <v>20</v>
      </c>
    </row>
    <row r="22" spans="1:2" x14ac:dyDescent="0.25">
      <c r="A22" t="s">
        <v>223</v>
      </c>
      <c r="B22">
        <v>21</v>
      </c>
    </row>
    <row r="23" spans="1:2" x14ac:dyDescent="0.25">
      <c r="A23" t="s">
        <v>224</v>
      </c>
      <c r="B23">
        <v>22</v>
      </c>
    </row>
    <row r="24" spans="1:2" x14ac:dyDescent="0.25">
      <c r="A24" t="s">
        <v>225</v>
      </c>
      <c r="B24">
        <v>23</v>
      </c>
    </row>
    <row r="25" spans="1:2" x14ac:dyDescent="0.25">
      <c r="A25" t="s">
        <v>226</v>
      </c>
      <c r="B25">
        <v>24</v>
      </c>
    </row>
    <row r="26" spans="1:2" x14ac:dyDescent="0.25">
      <c r="A26" t="s">
        <v>227</v>
      </c>
      <c r="B26">
        <v>25</v>
      </c>
    </row>
    <row r="27" spans="1:2" x14ac:dyDescent="0.25">
      <c r="A27" t="s">
        <v>228</v>
      </c>
      <c r="B27">
        <v>26</v>
      </c>
    </row>
    <row r="28" spans="1:2" x14ac:dyDescent="0.25">
      <c r="A28" t="s">
        <v>229</v>
      </c>
      <c r="B28">
        <v>27</v>
      </c>
    </row>
    <row r="29" spans="1:2" x14ac:dyDescent="0.25">
      <c r="A29" t="s">
        <v>230</v>
      </c>
      <c r="B29">
        <v>28</v>
      </c>
    </row>
    <row r="30" spans="1:2" x14ac:dyDescent="0.25">
      <c r="A30" t="s">
        <v>231</v>
      </c>
      <c r="B30">
        <v>29</v>
      </c>
    </row>
    <row r="31" spans="1:2" x14ac:dyDescent="0.25">
      <c r="A31" t="s">
        <v>232</v>
      </c>
      <c r="B31">
        <v>30</v>
      </c>
    </row>
    <row r="32" spans="1:2" x14ac:dyDescent="0.25">
      <c r="A32" t="s">
        <v>233</v>
      </c>
      <c r="B32">
        <v>31</v>
      </c>
    </row>
    <row r="33" spans="1:2" x14ac:dyDescent="0.25">
      <c r="A33" t="s">
        <v>234</v>
      </c>
      <c r="B33">
        <v>32</v>
      </c>
    </row>
    <row r="34" spans="1:2" x14ac:dyDescent="0.25">
      <c r="A34" t="s">
        <v>235</v>
      </c>
      <c r="B34">
        <v>33</v>
      </c>
    </row>
    <row r="35" spans="1:2" x14ac:dyDescent="0.25">
      <c r="A35" t="s">
        <v>236</v>
      </c>
      <c r="B35">
        <v>34</v>
      </c>
    </row>
    <row r="36" spans="1:2" x14ac:dyDescent="0.25">
      <c r="A36" t="s">
        <v>203</v>
      </c>
      <c r="B36">
        <v>35</v>
      </c>
    </row>
    <row r="37" spans="1:2" x14ac:dyDescent="0.25">
      <c r="A37" t="s">
        <v>326</v>
      </c>
      <c r="B37">
        <v>36</v>
      </c>
    </row>
    <row r="38" spans="1:2" x14ac:dyDescent="0.25">
      <c r="A38" t="s">
        <v>476</v>
      </c>
      <c r="B38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1DFF-E592-468D-A473-1586DEF44066}">
  <sheetPr codeName="Tabelle6"/>
  <dimension ref="A1:I263"/>
  <sheetViews>
    <sheetView topLeftCell="A154" workbookViewId="0">
      <selection activeCell="E104" sqref="E104"/>
    </sheetView>
  </sheetViews>
  <sheetFormatPr baseColWidth="10" defaultColWidth="30.44140625" defaultRowHeight="13.8" x14ac:dyDescent="0.3"/>
  <cols>
    <col min="1" max="1" width="16.5546875" style="56" bestFit="1" customWidth="1"/>
    <col min="2" max="2" width="17.77734375" style="53" bestFit="1" customWidth="1"/>
    <col min="3" max="3" width="18.88671875" style="53" bestFit="1" customWidth="1"/>
    <col min="4" max="4" width="14.33203125" style="53" bestFit="1" customWidth="1"/>
    <col min="5" max="5" width="16.5546875" style="53" bestFit="1" customWidth="1"/>
    <col min="6" max="6" width="47.33203125" style="53" bestFit="1" customWidth="1"/>
    <col min="7" max="7" width="17.6640625" style="53" bestFit="1" customWidth="1"/>
    <col min="8" max="8" width="12.109375" style="53" bestFit="1" customWidth="1"/>
  </cols>
  <sheetData>
    <row r="1" spans="1:9" x14ac:dyDescent="0.25">
      <c r="A1" s="49" t="s">
        <v>23</v>
      </c>
      <c r="B1" s="50" t="s">
        <v>14</v>
      </c>
      <c r="C1" s="50" t="s">
        <v>13</v>
      </c>
      <c r="D1" s="50" t="s">
        <v>37</v>
      </c>
      <c r="E1" s="50" t="s">
        <v>38</v>
      </c>
      <c r="F1" s="50" t="s">
        <v>39</v>
      </c>
      <c r="G1" s="50" t="s">
        <v>40</v>
      </c>
      <c r="H1" s="50" t="s">
        <v>22</v>
      </c>
      <c r="I1" s="47" t="s">
        <v>482</v>
      </c>
    </row>
    <row r="2" spans="1:9" x14ac:dyDescent="0.3">
      <c r="A2" s="85">
        <v>13012</v>
      </c>
      <c r="B2" s="89" t="s">
        <v>287</v>
      </c>
      <c r="C2" s="89" t="s">
        <v>288</v>
      </c>
      <c r="D2" s="89" t="s">
        <v>43</v>
      </c>
      <c r="E2" s="89" t="s">
        <v>44</v>
      </c>
      <c r="F2" s="91"/>
      <c r="G2" s="91"/>
      <c r="H2" s="70"/>
      <c r="I2" t="str">
        <f t="shared" ref="I2:I65" si="0">A2&amp;";"&amp;B2&amp;";"&amp;C2</f>
        <v>13012;Abels;Stefanie</v>
      </c>
    </row>
    <row r="3" spans="1:9" x14ac:dyDescent="0.3">
      <c r="A3" s="85">
        <v>13015</v>
      </c>
      <c r="B3" s="89" t="s">
        <v>287</v>
      </c>
      <c r="C3" s="89" t="s">
        <v>293</v>
      </c>
      <c r="D3" s="89" t="s">
        <v>47</v>
      </c>
      <c r="E3" s="89" t="s">
        <v>44</v>
      </c>
      <c r="F3" s="91"/>
      <c r="G3" s="91"/>
      <c r="H3" s="70"/>
      <c r="I3" t="str">
        <f t="shared" si="0"/>
        <v>13015;Abels;Günther</v>
      </c>
    </row>
    <row r="4" spans="1:9" x14ac:dyDescent="0.3">
      <c r="A4" s="51">
        <v>12303</v>
      </c>
      <c r="B4" s="52" t="s">
        <v>41</v>
      </c>
      <c r="C4" s="52" t="s">
        <v>42</v>
      </c>
      <c r="D4" s="52" t="s">
        <v>43</v>
      </c>
      <c r="E4" s="52" t="s">
        <v>44</v>
      </c>
      <c r="F4" s="52" t="s">
        <v>330</v>
      </c>
      <c r="G4" s="52" t="s">
        <v>328</v>
      </c>
      <c r="H4" s="53">
        <v>1996</v>
      </c>
      <c r="I4" t="str">
        <f t="shared" si="0"/>
        <v>12303;Adler;Jonna</v>
      </c>
    </row>
    <row r="5" spans="1:9" x14ac:dyDescent="0.3">
      <c r="A5" s="51">
        <v>12439</v>
      </c>
      <c r="B5" s="52" t="s">
        <v>45</v>
      </c>
      <c r="C5" s="52" t="s">
        <v>46</v>
      </c>
      <c r="D5" s="52" t="s">
        <v>47</v>
      </c>
      <c r="E5" s="52" t="s">
        <v>44</v>
      </c>
      <c r="F5" s="52" t="s">
        <v>48</v>
      </c>
      <c r="G5" s="52" t="s">
        <v>334</v>
      </c>
      <c r="H5" s="53">
        <v>1996</v>
      </c>
      <c r="I5" t="str">
        <f t="shared" si="0"/>
        <v>12439;Albers;Jannik</v>
      </c>
    </row>
    <row r="6" spans="1:9" x14ac:dyDescent="0.3">
      <c r="A6" s="60">
        <v>12534</v>
      </c>
      <c r="B6" s="63" t="s">
        <v>451</v>
      </c>
      <c r="C6" s="63" t="s">
        <v>112</v>
      </c>
      <c r="D6" s="63" t="s">
        <v>47</v>
      </c>
      <c r="E6" s="63" t="s">
        <v>44</v>
      </c>
      <c r="F6" s="63" t="s">
        <v>115</v>
      </c>
      <c r="G6" s="63" t="s">
        <v>331</v>
      </c>
      <c r="H6" s="53">
        <v>1980</v>
      </c>
      <c r="I6" t="str">
        <f t="shared" si="0"/>
        <v>12534;Altenberger;Alexander</v>
      </c>
    </row>
    <row r="7" spans="1:9" x14ac:dyDescent="0.3">
      <c r="A7" s="85">
        <v>13029</v>
      </c>
      <c r="B7" s="89" t="s">
        <v>317</v>
      </c>
      <c r="C7" s="89" t="s">
        <v>139</v>
      </c>
      <c r="D7" s="89" t="s">
        <v>47</v>
      </c>
      <c r="E7" s="89" t="s">
        <v>44</v>
      </c>
      <c r="F7" s="91"/>
      <c r="G7" s="91"/>
      <c r="H7" s="70"/>
      <c r="I7" t="str">
        <f t="shared" si="0"/>
        <v>13029;Amthor;Kevin</v>
      </c>
    </row>
    <row r="8" spans="1:9" x14ac:dyDescent="0.3">
      <c r="A8" s="60">
        <v>14053</v>
      </c>
      <c r="B8" s="79" t="s">
        <v>530</v>
      </c>
      <c r="C8" s="79" t="s">
        <v>531</v>
      </c>
      <c r="D8" s="79" t="s">
        <v>43</v>
      </c>
      <c r="E8" s="79" t="s">
        <v>282</v>
      </c>
      <c r="F8" s="61"/>
      <c r="G8" s="61"/>
      <c r="I8" t="str">
        <f t="shared" si="0"/>
        <v>14053;Assey;Tracy</v>
      </c>
    </row>
    <row r="9" spans="1:9" x14ac:dyDescent="0.3">
      <c r="A9" s="60">
        <v>12626</v>
      </c>
      <c r="B9" s="61" t="s">
        <v>518</v>
      </c>
      <c r="C9" s="61" t="s">
        <v>320</v>
      </c>
      <c r="D9" s="61" t="s">
        <v>47</v>
      </c>
      <c r="E9" s="61" t="s">
        <v>44</v>
      </c>
      <c r="F9" s="52" t="s">
        <v>517</v>
      </c>
      <c r="G9" s="52" t="s">
        <v>334</v>
      </c>
      <c r="H9" s="53">
        <v>1994</v>
      </c>
      <c r="I9" t="str">
        <f t="shared" si="0"/>
        <v>12626;Aßmann;Jonas</v>
      </c>
    </row>
    <row r="10" spans="1:9" x14ac:dyDescent="0.25">
      <c r="A10" s="86">
        <v>12640</v>
      </c>
      <c r="B10" s="92" t="s">
        <v>518</v>
      </c>
      <c r="C10" s="92" t="s">
        <v>545</v>
      </c>
      <c r="D10" s="92" t="s">
        <v>47</v>
      </c>
      <c r="E10" s="92" t="s">
        <v>44</v>
      </c>
      <c r="F10" s="92" t="s">
        <v>517</v>
      </c>
      <c r="G10" s="98" t="s">
        <v>334</v>
      </c>
      <c r="H10" s="84">
        <v>1998</v>
      </c>
      <c r="I10" t="str">
        <f t="shared" si="0"/>
        <v>12640;Aßmann;Lasse</v>
      </c>
    </row>
    <row r="11" spans="1:9" x14ac:dyDescent="0.3">
      <c r="A11" s="51">
        <v>12314</v>
      </c>
      <c r="B11" s="52" t="s">
        <v>49</v>
      </c>
      <c r="C11" s="52" t="s">
        <v>50</v>
      </c>
      <c r="D11" s="52" t="s">
        <v>47</v>
      </c>
      <c r="E11" s="52" t="s">
        <v>44</v>
      </c>
      <c r="F11" s="52" t="s">
        <v>501</v>
      </c>
      <c r="G11" s="52" t="s">
        <v>328</v>
      </c>
      <c r="H11" s="53">
        <v>1981</v>
      </c>
      <c r="I11" t="str">
        <f t="shared" si="0"/>
        <v>12314;Bahnen;Christian</v>
      </c>
    </row>
    <row r="12" spans="1:9" x14ac:dyDescent="0.3">
      <c r="A12" s="77">
        <v>14038</v>
      </c>
      <c r="B12" s="79" t="s">
        <v>453</v>
      </c>
      <c r="C12" s="79" t="s">
        <v>454</v>
      </c>
      <c r="D12" s="79" t="s">
        <v>43</v>
      </c>
      <c r="E12" s="79" t="s">
        <v>260</v>
      </c>
      <c r="F12" s="79"/>
      <c r="G12" s="78"/>
      <c r="H12" s="75"/>
      <c r="I12" t="str">
        <f t="shared" si="0"/>
        <v>14038;Barber;Laura</v>
      </c>
    </row>
    <row r="13" spans="1:9" x14ac:dyDescent="0.3">
      <c r="A13" s="51">
        <v>12454</v>
      </c>
      <c r="B13" s="52" t="s">
        <v>51</v>
      </c>
      <c r="C13" s="52" t="s">
        <v>52</v>
      </c>
      <c r="D13" s="52" t="s">
        <v>47</v>
      </c>
      <c r="E13" s="52" t="s">
        <v>44</v>
      </c>
      <c r="F13" s="52" t="s">
        <v>48</v>
      </c>
      <c r="G13" s="52" t="s">
        <v>334</v>
      </c>
      <c r="H13" s="53">
        <v>1987</v>
      </c>
      <c r="I13" t="str">
        <f t="shared" si="0"/>
        <v>12454;Barelmann;Kai</v>
      </c>
    </row>
    <row r="14" spans="1:9" x14ac:dyDescent="0.3">
      <c r="A14" s="60">
        <v>12634</v>
      </c>
      <c r="B14" s="61" t="s">
        <v>538</v>
      </c>
      <c r="C14" s="61" t="s">
        <v>539</v>
      </c>
      <c r="D14" s="61" t="s">
        <v>47</v>
      </c>
      <c r="E14" s="61" t="s">
        <v>44</v>
      </c>
      <c r="F14" s="61" t="s">
        <v>48</v>
      </c>
      <c r="G14" s="61" t="s">
        <v>334</v>
      </c>
      <c r="H14" s="53">
        <v>1982</v>
      </c>
      <c r="I14" t="str">
        <f t="shared" si="0"/>
        <v>12634;Baumann;Matthias</v>
      </c>
    </row>
    <row r="15" spans="1:9" x14ac:dyDescent="0.3">
      <c r="A15" s="51">
        <v>12466</v>
      </c>
      <c r="B15" s="52" t="s">
        <v>53</v>
      </c>
      <c r="C15" s="52" t="s">
        <v>54</v>
      </c>
      <c r="D15" s="52" t="s">
        <v>47</v>
      </c>
      <c r="E15" s="52" t="s">
        <v>44</v>
      </c>
      <c r="F15" s="52" t="s">
        <v>499</v>
      </c>
      <c r="G15" s="52" t="s">
        <v>328</v>
      </c>
      <c r="H15" s="53">
        <v>1982</v>
      </c>
      <c r="I15" t="str">
        <f t="shared" si="0"/>
        <v>12466;Bennewitz;Sebastian</v>
      </c>
    </row>
    <row r="16" spans="1:9" x14ac:dyDescent="0.3">
      <c r="A16" s="60">
        <v>12593</v>
      </c>
      <c r="B16" s="63" t="s">
        <v>315</v>
      </c>
      <c r="C16" s="63" t="s">
        <v>483</v>
      </c>
      <c r="D16" s="63" t="s">
        <v>43</v>
      </c>
      <c r="E16" s="63" t="s">
        <v>44</v>
      </c>
      <c r="F16" s="63" t="s">
        <v>502</v>
      </c>
      <c r="G16" s="63" t="s">
        <v>328</v>
      </c>
      <c r="H16" s="53">
        <v>1997</v>
      </c>
      <c r="I16" t="str">
        <f t="shared" si="0"/>
        <v>12593;Berger;Bianca</v>
      </c>
    </row>
    <row r="17" spans="1:9" x14ac:dyDescent="0.3">
      <c r="A17" s="85">
        <v>13028</v>
      </c>
      <c r="B17" s="89" t="s">
        <v>315</v>
      </c>
      <c r="C17" s="89" t="s">
        <v>316</v>
      </c>
      <c r="D17" s="89" t="s">
        <v>47</v>
      </c>
      <c r="E17" s="89" t="s">
        <v>44</v>
      </c>
      <c r="F17" s="91"/>
      <c r="G17" s="91"/>
      <c r="H17" s="70"/>
      <c r="I17" t="str">
        <f t="shared" si="0"/>
        <v>13028;Berger;Marc</v>
      </c>
    </row>
    <row r="18" spans="1:9" x14ac:dyDescent="0.3">
      <c r="A18" s="51">
        <v>12407</v>
      </c>
      <c r="B18" s="52" t="s">
        <v>55</v>
      </c>
      <c r="C18" s="52" t="s">
        <v>56</v>
      </c>
      <c r="D18" s="52" t="s">
        <v>43</v>
      </c>
      <c r="E18" s="52" t="s">
        <v>44</v>
      </c>
      <c r="F18" s="52" t="s">
        <v>502</v>
      </c>
      <c r="G18" s="52" t="s">
        <v>328</v>
      </c>
      <c r="H18" s="53">
        <v>1969</v>
      </c>
      <c r="I18" t="str">
        <f t="shared" si="0"/>
        <v>12407;Bergmann;Manon</v>
      </c>
    </row>
    <row r="19" spans="1:9" x14ac:dyDescent="0.3">
      <c r="A19" s="77">
        <v>14014</v>
      </c>
      <c r="B19" s="79" t="s">
        <v>396</v>
      </c>
      <c r="C19" s="79" t="s">
        <v>397</v>
      </c>
      <c r="D19" s="79" t="s">
        <v>43</v>
      </c>
      <c r="E19" s="79" t="s">
        <v>309</v>
      </c>
      <c r="F19" s="78"/>
      <c r="G19" s="78"/>
      <c r="H19" s="75"/>
      <c r="I19" t="str">
        <f t="shared" si="0"/>
        <v>14014;Berrevoets;Paula</v>
      </c>
    </row>
    <row r="20" spans="1:9" x14ac:dyDescent="0.3">
      <c r="A20" s="85">
        <v>13049</v>
      </c>
      <c r="B20" s="89" t="s">
        <v>361</v>
      </c>
      <c r="C20" s="89" t="s">
        <v>353</v>
      </c>
      <c r="D20" s="89" t="s">
        <v>43</v>
      </c>
      <c r="E20" s="89" t="s">
        <v>44</v>
      </c>
      <c r="F20" s="91" t="s">
        <v>145</v>
      </c>
      <c r="G20" s="91" t="s">
        <v>332</v>
      </c>
      <c r="H20" s="70">
        <v>1993</v>
      </c>
      <c r="I20" t="str">
        <f t="shared" si="0"/>
        <v>13049;Blank;Katharina</v>
      </c>
    </row>
    <row r="21" spans="1:9" x14ac:dyDescent="0.3">
      <c r="A21" s="51">
        <v>12437</v>
      </c>
      <c r="B21" s="52" t="s">
        <v>57</v>
      </c>
      <c r="C21" s="52" t="s">
        <v>58</v>
      </c>
      <c r="D21" s="52" t="s">
        <v>43</v>
      </c>
      <c r="E21" s="52" t="s">
        <v>44</v>
      </c>
      <c r="F21" s="52" t="s">
        <v>502</v>
      </c>
      <c r="G21" s="52" t="s">
        <v>328</v>
      </c>
      <c r="H21" s="53">
        <v>1974</v>
      </c>
      <c r="I21" t="str">
        <f t="shared" si="0"/>
        <v>12437;Bomholt;Sylvana</v>
      </c>
    </row>
    <row r="22" spans="1:9" x14ac:dyDescent="0.3">
      <c r="A22" s="51">
        <v>12309</v>
      </c>
      <c r="B22" s="52" t="s">
        <v>59</v>
      </c>
      <c r="C22" s="52" t="s">
        <v>60</v>
      </c>
      <c r="D22" s="52" t="s">
        <v>47</v>
      </c>
      <c r="E22" s="52" t="s">
        <v>44</v>
      </c>
      <c r="F22" s="52" t="s">
        <v>330</v>
      </c>
      <c r="G22" s="52" t="s">
        <v>328</v>
      </c>
      <c r="H22" s="53">
        <v>1976</v>
      </c>
      <c r="I22" t="str">
        <f t="shared" si="0"/>
        <v>12309;Bonowski;Holger</v>
      </c>
    </row>
    <row r="23" spans="1:9" x14ac:dyDescent="0.3">
      <c r="A23" s="51">
        <v>12488</v>
      </c>
      <c r="B23" s="52" t="s">
        <v>61</v>
      </c>
      <c r="C23" s="52" t="s">
        <v>62</v>
      </c>
      <c r="D23" s="52" t="s">
        <v>47</v>
      </c>
      <c r="E23" s="52" t="s">
        <v>44</v>
      </c>
      <c r="F23" s="52" t="s">
        <v>509</v>
      </c>
      <c r="G23" s="52" t="s">
        <v>328</v>
      </c>
      <c r="H23" s="53">
        <v>1970</v>
      </c>
      <c r="I23" t="str">
        <f t="shared" si="0"/>
        <v>12488;Borchard;Michael</v>
      </c>
    </row>
    <row r="24" spans="1:9" x14ac:dyDescent="0.3">
      <c r="A24" s="85">
        <v>13061</v>
      </c>
      <c r="B24" s="91" t="s">
        <v>382</v>
      </c>
      <c r="C24" s="91" t="s">
        <v>383</v>
      </c>
      <c r="D24" s="89" t="s">
        <v>47</v>
      </c>
      <c r="E24" s="89" t="s">
        <v>44</v>
      </c>
      <c r="F24" s="97" t="s">
        <v>360</v>
      </c>
      <c r="G24" s="91"/>
      <c r="H24" s="70">
        <v>1981</v>
      </c>
      <c r="I24" t="str">
        <f t="shared" si="0"/>
        <v>13061;Borgholte;Frederik-Lennart</v>
      </c>
    </row>
    <row r="25" spans="1:9" x14ac:dyDescent="0.3">
      <c r="A25" s="60">
        <v>12510</v>
      </c>
      <c r="B25" s="52" t="s">
        <v>344</v>
      </c>
      <c r="C25" s="52" t="s">
        <v>345</v>
      </c>
      <c r="D25" s="61" t="s">
        <v>47</v>
      </c>
      <c r="E25" s="61" t="s">
        <v>44</v>
      </c>
      <c r="F25" s="61" t="s">
        <v>145</v>
      </c>
      <c r="G25" s="61" t="s">
        <v>332</v>
      </c>
      <c r="H25" s="53">
        <v>1989</v>
      </c>
      <c r="I25" t="str">
        <f t="shared" si="0"/>
        <v>12510;Bosch;Timo</v>
      </c>
    </row>
    <row r="26" spans="1:9" x14ac:dyDescent="0.3">
      <c r="A26" s="60">
        <v>12628</v>
      </c>
      <c r="B26" s="63" t="s">
        <v>319</v>
      </c>
      <c r="C26" s="63" t="s">
        <v>320</v>
      </c>
      <c r="D26" s="63" t="s">
        <v>47</v>
      </c>
      <c r="E26" s="63" t="s">
        <v>44</v>
      </c>
      <c r="F26" s="61" t="s">
        <v>517</v>
      </c>
      <c r="G26" s="52" t="s">
        <v>334</v>
      </c>
      <c r="H26" s="53">
        <v>1994</v>
      </c>
      <c r="I26" t="str">
        <f t="shared" si="0"/>
        <v>12628;Brand;Jonas</v>
      </c>
    </row>
    <row r="27" spans="1:9" x14ac:dyDescent="0.3">
      <c r="A27" s="60">
        <v>12566</v>
      </c>
      <c r="B27" s="63" t="s">
        <v>274</v>
      </c>
      <c r="C27" s="63" t="s">
        <v>155</v>
      </c>
      <c r="D27" s="63" t="s">
        <v>47</v>
      </c>
      <c r="E27" s="63" t="s">
        <v>44</v>
      </c>
      <c r="F27" s="63" t="s">
        <v>513</v>
      </c>
      <c r="G27" s="63" t="s">
        <v>105</v>
      </c>
      <c r="H27" s="53">
        <v>1982</v>
      </c>
      <c r="I27" t="str">
        <f t="shared" si="0"/>
        <v>12566;Brieß;Falk</v>
      </c>
    </row>
    <row r="28" spans="1:9" x14ac:dyDescent="0.3">
      <c r="A28" s="77">
        <v>14017</v>
      </c>
      <c r="B28" s="79" t="s">
        <v>400</v>
      </c>
      <c r="C28" s="79" t="s">
        <v>401</v>
      </c>
      <c r="D28" s="79" t="s">
        <v>47</v>
      </c>
      <c r="E28" s="79" t="s">
        <v>282</v>
      </c>
      <c r="F28" s="78" t="s">
        <v>489</v>
      </c>
      <c r="G28" s="78"/>
      <c r="H28" s="75"/>
      <c r="I28" t="str">
        <f t="shared" si="0"/>
        <v>14017;Brügger;Simeon</v>
      </c>
    </row>
    <row r="29" spans="1:9" x14ac:dyDescent="0.25">
      <c r="A29" s="51">
        <v>12619</v>
      </c>
      <c r="B29" s="52" t="s">
        <v>494</v>
      </c>
      <c r="C29" s="52" t="s">
        <v>136</v>
      </c>
      <c r="D29" s="52" t="s">
        <v>47</v>
      </c>
      <c r="E29" s="52" t="s">
        <v>44</v>
      </c>
      <c r="F29" s="52" t="s">
        <v>491</v>
      </c>
      <c r="G29" s="52" t="s">
        <v>328</v>
      </c>
      <c r="H29" s="57">
        <v>1971</v>
      </c>
      <c r="I29" t="str">
        <f t="shared" si="0"/>
        <v>12619;Büchner;Dirk</v>
      </c>
    </row>
    <row r="30" spans="1:9" x14ac:dyDescent="0.3">
      <c r="A30" s="60">
        <v>14058</v>
      </c>
      <c r="B30" s="61" t="s">
        <v>555</v>
      </c>
      <c r="C30" s="61" t="s">
        <v>556</v>
      </c>
      <c r="D30" s="61" t="s">
        <v>47</v>
      </c>
      <c r="E30" s="61" t="s">
        <v>430</v>
      </c>
      <c r="F30" s="61"/>
      <c r="G30" s="61"/>
      <c r="I30" t="str">
        <f t="shared" si="0"/>
        <v>14058;Burns;Sean</v>
      </c>
    </row>
    <row r="31" spans="1:9" x14ac:dyDescent="0.3">
      <c r="A31" s="51">
        <v>12297</v>
      </c>
      <c r="B31" s="52" t="s">
        <v>30</v>
      </c>
      <c r="C31" s="52" t="s">
        <v>29</v>
      </c>
      <c r="D31" s="52" t="s">
        <v>43</v>
      </c>
      <c r="E31" s="52" t="s">
        <v>44</v>
      </c>
      <c r="F31" s="52" t="s">
        <v>499</v>
      </c>
      <c r="G31" s="52" t="s">
        <v>328</v>
      </c>
      <c r="H31" s="53">
        <v>1989</v>
      </c>
      <c r="I31" t="str">
        <f t="shared" si="0"/>
        <v>12297;Büscher;Raffaela</v>
      </c>
    </row>
    <row r="32" spans="1:9" x14ac:dyDescent="0.3">
      <c r="A32" s="77">
        <v>14000</v>
      </c>
      <c r="B32" s="79" t="s">
        <v>259</v>
      </c>
      <c r="C32" s="79" t="s">
        <v>258</v>
      </c>
      <c r="D32" s="79" t="s">
        <v>47</v>
      </c>
      <c r="E32" s="79" t="s">
        <v>260</v>
      </c>
      <c r="F32" s="79"/>
      <c r="G32" s="78"/>
      <c r="H32" s="75"/>
      <c r="I32" t="str">
        <f t="shared" si="0"/>
        <v>14000;Butler;Alan</v>
      </c>
    </row>
    <row r="33" spans="1:9" x14ac:dyDescent="0.3">
      <c r="A33" s="77">
        <v>14023</v>
      </c>
      <c r="B33" s="78" t="s">
        <v>414</v>
      </c>
      <c r="C33" s="78" t="s">
        <v>415</v>
      </c>
      <c r="D33" s="79" t="s">
        <v>47</v>
      </c>
      <c r="E33" s="79" t="s">
        <v>408</v>
      </c>
      <c r="F33" s="79" t="s">
        <v>409</v>
      </c>
      <c r="G33" s="78"/>
      <c r="H33" s="75"/>
      <c r="I33" t="str">
        <f t="shared" si="0"/>
        <v>14023;Cabard;Luc</v>
      </c>
    </row>
    <row r="34" spans="1:9" x14ac:dyDescent="0.3">
      <c r="A34" s="77">
        <v>14021</v>
      </c>
      <c r="B34" s="78" t="s">
        <v>410</v>
      </c>
      <c r="C34" s="79" t="s">
        <v>411</v>
      </c>
      <c r="D34" s="79" t="s">
        <v>47</v>
      </c>
      <c r="E34" s="79" t="s">
        <v>408</v>
      </c>
      <c r="F34" s="79" t="s">
        <v>409</v>
      </c>
      <c r="G34" s="78"/>
      <c r="H34" s="75"/>
      <c r="I34" t="str">
        <f t="shared" si="0"/>
        <v>14021;Caiveau;Bastien</v>
      </c>
    </row>
    <row r="35" spans="1:9" x14ac:dyDescent="0.3">
      <c r="A35" s="51">
        <v>12334</v>
      </c>
      <c r="B35" s="52" t="s">
        <v>63</v>
      </c>
      <c r="C35" s="52" t="s">
        <v>64</v>
      </c>
      <c r="D35" s="52" t="s">
        <v>47</v>
      </c>
      <c r="E35" s="52" t="s">
        <v>44</v>
      </c>
      <c r="F35" s="52" t="s">
        <v>65</v>
      </c>
      <c r="G35" s="52" t="s">
        <v>66</v>
      </c>
      <c r="H35" s="53">
        <v>1998</v>
      </c>
      <c r="I35" t="str">
        <f t="shared" si="0"/>
        <v>12334;Canciani;Tim</v>
      </c>
    </row>
    <row r="36" spans="1:9" x14ac:dyDescent="0.3">
      <c r="A36" s="77">
        <v>14025</v>
      </c>
      <c r="B36" s="78" t="s">
        <v>418</v>
      </c>
      <c r="C36" s="78" t="s">
        <v>110</v>
      </c>
      <c r="D36" s="79" t="s">
        <v>47</v>
      </c>
      <c r="E36" s="79" t="s">
        <v>408</v>
      </c>
      <c r="F36" s="79" t="s">
        <v>409</v>
      </c>
      <c r="G36" s="78"/>
      <c r="H36" s="75"/>
      <c r="I36" t="str">
        <f t="shared" si="0"/>
        <v>14025;Cassader;Benjamin</v>
      </c>
    </row>
    <row r="37" spans="1:9" x14ac:dyDescent="0.3">
      <c r="A37" s="51">
        <v>12483</v>
      </c>
      <c r="B37" s="52" t="s">
        <v>69</v>
      </c>
      <c r="C37" s="52" t="s">
        <v>70</v>
      </c>
      <c r="D37" s="52" t="s">
        <v>47</v>
      </c>
      <c r="E37" s="52" t="s">
        <v>44</v>
      </c>
      <c r="F37" s="52" t="s">
        <v>504</v>
      </c>
      <c r="G37" s="52" t="s">
        <v>505</v>
      </c>
      <c r="H37" s="53">
        <v>1989</v>
      </c>
      <c r="I37" t="str">
        <f t="shared" si="0"/>
        <v>12483;Cordes;Stefan</v>
      </c>
    </row>
    <row r="38" spans="1:9" x14ac:dyDescent="0.25">
      <c r="A38" s="51">
        <v>12621</v>
      </c>
      <c r="B38" s="52" t="s">
        <v>495</v>
      </c>
      <c r="C38" s="52" t="s">
        <v>70</v>
      </c>
      <c r="D38" s="52" t="s">
        <v>47</v>
      </c>
      <c r="E38" s="52" t="s">
        <v>44</v>
      </c>
      <c r="F38" s="52" t="s">
        <v>491</v>
      </c>
      <c r="G38" s="52" t="s">
        <v>328</v>
      </c>
      <c r="H38" s="57">
        <v>1983</v>
      </c>
      <c r="I38" s="5" t="str">
        <f t="shared" si="0"/>
        <v>12621;Czopf;Stefan</v>
      </c>
    </row>
    <row r="39" spans="1:9" x14ac:dyDescent="0.3">
      <c r="A39" s="51">
        <v>12307</v>
      </c>
      <c r="B39" s="52" t="s">
        <v>71</v>
      </c>
      <c r="C39" s="52" t="s">
        <v>72</v>
      </c>
      <c r="D39" s="52" t="s">
        <v>47</v>
      </c>
      <c r="E39" s="52" t="s">
        <v>44</v>
      </c>
      <c r="F39" s="52" t="s">
        <v>330</v>
      </c>
      <c r="G39" s="52" t="s">
        <v>328</v>
      </c>
      <c r="H39" s="53">
        <v>1983</v>
      </c>
      <c r="I39" t="str">
        <f t="shared" si="0"/>
        <v>12307;Dahmann;Jan-Mark</v>
      </c>
    </row>
    <row r="40" spans="1:9" x14ac:dyDescent="0.3">
      <c r="A40" s="77">
        <v>14036</v>
      </c>
      <c r="B40" s="79" t="s">
        <v>427</v>
      </c>
      <c r="C40" s="79" t="s">
        <v>428</v>
      </c>
      <c r="D40" s="79" t="s">
        <v>47</v>
      </c>
      <c r="E40" s="79" t="s">
        <v>429</v>
      </c>
      <c r="F40" s="79"/>
      <c r="G40" s="78"/>
      <c r="H40" s="75"/>
      <c r="I40" t="str">
        <f t="shared" si="0"/>
        <v>14036;De Bruijn;Duncan</v>
      </c>
    </row>
    <row r="41" spans="1:9" x14ac:dyDescent="0.3">
      <c r="A41" s="77">
        <v>14028</v>
      </c>
      <c r="B41" s="78" t="s">
        <v>423</v>
      </c>
      <c r="C41" s="78" t="s">
        <v>424</v>
      </c>
      <c r="D41" s="79" t="s">
        <v>47</v>
      </c>
      <c r="E41" s="79" t="s">
        <v>309</v>
      </c>
      <c r="F41" s="78"/>
      <c r="G41" s="78"/>
      <c r="H41" s="75"/>
      <c r="I41" t="str">
        <f t="shared" si="0"/>
        <v>14028;de Cippelaan;Noel</v>
      </c>
    </row>
    <row r="42" spans="1:9" x14ac:dyDescent="0.3">
      <c r="A42" s="77">
        <v>14015</v>
      </c>
      <c r="B42" s="79" t="s">
        <v>398</v>
      </c>
      <c r="C42" s="79" t="s">
        <v>142</v>
      </c>
      <c r="D42" s="79" t="s">
        <v>43</v>
      </c>
      <c r="E42" s="79" t="s">
        <v>309</v>
      </c>
      <c r="F42" s="78"/>
      <c r="G42" s="78"/>
      <c r="H42" s="75"/>
      <c r="I42" t="str">
        <f t="shared" si="0"/>
        <v>14015;de Haie;Zoe</v>
      </c>
    </row>
    <row r="43" spans="1:9" x14ac:dyDescent="0.3">
      <c r="A43" s="51">
        <v>12306</v>
      </c>
      <c r="B43" s="52" t="s">
        <v>73</v>
      </c>
      <c r="C43" s="52" t="s">
        <v>74</v>
      </c>
      <c r="D43" s="52" t="s">
        <v>47</v>
      </c>
      <c r="E43" s="52" t="s">
        <v>44</v>
      </c>
      <c r="F43" s="52" t="s">
        <v>330</v>
      </c>
      <c r="G43" s="52" t="s">
        <v>328</v>
      </c>
      <c r="H43" s="53">
        <v>1982</v>
      </c>
      <c r="I43" t="str">
        <f t="shared" si="0"/>
        <v>12306;Dennert;Sascha</v>
      </c>
    </row>
    <row r="44" spans="1:9" x14ac:dyDescent="0.3">
      <c r="A44" s="51">
        <v>12311</v>
      </c>
      <c r="B44" s="52" t="s">
        <v>75</v>
      </c>
      <c r="C44" s="52" t="s">
        <v>76</v>
      </c>
      <c r="D44" s="52" t="s">
        <v>47</v>
      </c>
      <c r="E44" s="52" t="s">
        <v>44</v>
      </c>
      <c r="F44" s="52" t="s">
        <v>501</v>
      </c>
      <c r="G44" s="52" t="s">
        <v>328</v>
      </c>
      <c r="H44" s="53">
        <v>1982</v>
      </c>
      <c r="I44" t="str">
        <f t="shared" si="0"/>
        <v>12311;Derwanz;Daniel</v>
      </c>
    </row>
    <row r="45" spans="1:9" x14ac:dyDescent="0.3">
      <c r="A45" s="51">
        <v>12428</v>
      </c>
      <c r="B45" s="54" t="s">
        <v>77</v>
      </c>
      <c r="C45" s="54" t="s">
        <v>78</v>
      </c>
      <c r="D45" s="52" t="s">
        <v>43</v>
      </c>
      <c r="E45" s="52" t="s">
        <v>44</v>
      </c>
      <c r="F45" s="52" t="s">
        <v>504</v>
      </c>
      <c r="G45" s="52" t="s">
        <v>505</v>
      </c>
      <c r="H45" s="53">
        <v>1962</v>
      </c>
      <c r="I45" t="str">
        <f t="shared" si="0"/>
        <v>12428;Desch;Petra</v>
      </c>
    </row>
    <row r="46" spans="1:9" x14ac:dyDescent="0.3">
      <c r="A46" s="51">
        <v>12430</v>
      </c>
      <c r="B46" s="54" t="s">
        <v>77</v>
      </c>
      <c r="C46" s="54" t="s">
        <v>79</v>
      </c>
      <c r="D46" s="52" t="s">
        <v>43</v>
      </c>
      <c r="E46" s="52" t="s">
        <v>44</v>
      </c>
      <c r="F46" s="52" t="s">
        <v>504</v>
      </c>
      <c r="G46" s="52" t="s">
        <v>505</v>
      </c>
      <c r="H46" s="53">
        <v>1999</v>
      </c>
      <c r="I46" t="str">
        <f t="shared" si="0"/>
        <v>12430;Desch;Vivienne</v>
      </c>
    </row>
    <row r="47" spans="1:9" x14ac:dyDescent="0.3">
      <c r="A47" s="51">
        <v>12497</v>
      </c>
      <c r="B47" s="52" t="s">
        <v>242</v>
      </c>
      <c r="C47" s="52" t="s">
        <v>196</v>
      </c>
      <c r="D47" s="52" t="s">
        <v>47</v>
      </c>
      <c r="E47" s="52" t="s">
        <v>44</v>
      </c>
      <c r="F47" s="52" t="s">
        <v>510</v>
      </c>
      <c r="G47" s="52" t="s">
        <v>328</v>
      </c>
      <c r="H47" s="53">
        <v>1968</v>
      </c>
      <c r="I47" t="str">
        <f t="shared" si="0"/>
        <v>12497;Doberschütz;Ralph</v>
      </c>
    </row>
    <row r="48" spans="1:9" x14ac:dyDescent="0.3">
      <c r="A48" s="77">
        <v>14041</v>
      </c>
      <c r="B48" s="79" t="s">
        <v>458</v>
      </c>
      <c r="C48" s="79" t="s">
        <v>459</v>
      </c>
      <c r="D48" s="79" t="s">
        <v>47</v>
      </c>
      <c r="E48" s="79" t="s">
        <v>260</v>
      </c>
      <c r="F48" s="79"/>
      <c r="G48" s="78"/>
      <c r="H48" s="75"/>
      <c r="I48" t="str">
        <f t="shared" si="0"/>
        <v>14041;Doherty;Brian</v>
      </c>
    </row>
    <row r="49" spans="1:9" x14ac:dyDescent="0.3">
      <c r="A49" s="51">
        <v>12440</v>
      </c>
      <c r="B49" s="52" t="s">
        <v>80</v>
      </c>
      <c r="C49" s="52" t="s">
        <v>81</v>
      </c>
      <c r="D49" s="52" t="s">
        <v>47</v>
      </c>
      <c r="E49" s="52" t="s">
        <v>44</v>
      </c>
      <c r="F49" s="52" t="s">
        <v>48</v>
      </c>
      <c r="G49" s="52" t="s">
        <v>334</v>
      </c>
      <c r="H49" s="53">
        <v>1983</v>
      </c>
      <c r="I49" t="str">
        <f t="shared" si="0"/>
        <v>12440;Dorfner;David</v>
      </c>
    </row>
    <row r="50" spans="1:9" x14ac:dyDescent="0.25">
      <c r="A50" s="51">
        <v>12617</v>
      </c>
      <c r="B50" s="52" t="s">
        <v>490</v>
      </c>
      <c r="C50" s="52" t="s">
        <v>76</v>
      </c>
      <c r="D50" s="52" t="s">
        <v>47</v>
      </c>
      <c r="E50" s="52" t="s">
        <v>44</v>
      </c>
      <c r="F50" s="52" t="s">
        <v>491</v>
      </c>
      <c r="G50" s="52" t="s">
        <v>328</v>
      </c>
      <c r="H50" s="57">
        <v>1985</v>
      </c>
      <c r="I50" t="str">
        <f t="shared" si="0"/>
        <v>12617;Drammeh;Daniel</v>
      </c>
    </row>
    <row r="51" spans="1:9" x14ac:dyDescent="0.3">
      <c r="A51" s="77">
        <v>14005</v>
      </c>
      <c r="B51" s="79" t="s">
        <v>279</v>
      </c>
      <c r="C51" s="78" t="s">
        <v>70</v>
      </c>
      <c r="D51" s="79" t="s">
        <v>47</v>
      </c>
      <c r="E51" s="79" t="s">
        <v>280</v>
      </c>
      <c r="F51" s="79"/>
      <c r="G51" s="78"/>
      <c r="H51" s="75"/>
      <c r="I51" t="str">
        <f t="shared" si="0"/>
        <v>14005;Dumitrica;Stefan</v>
      </c>
    </row>
    <row r="52" spans="1:9" x14ac:dyDescent="0.3">
      <c r="A52" s="60">
        <v>12639</v>
      </c>
      <c r="B52" s="61" t="s">
        <v>536</v>
      </c>
      <c r="C52" s="61" t="s">
        <v>537</v>
      </c>
      <c r="D52" s="61" t="s">
        <v>43</v>
      </c>
      <c r="E52" s="61" t="s">
        <v>44</v>
      </c>
      <c r="F52" s="61" t="s">
        <v>374</v>
      </c>
      <c r="G52" s="61" t="s">
        <v>331</v>
      </c>
      <c r="H52" s="53">
        <v>2000</v>
      </c>
      <c r="I52" t="str">
        <f t="shared" si="0"/>
        <v>12639;Edelmann;Ronja</v>
      </c>
    </row>
    <row r="53" spans="1:9" x14ac:dyDescent="0.3">
      <c r="A53" s="77">
        <v>14043</v>
      </c>
      <c r="B53" s="79" t="s">
        <v>462</v>
      </c>
      <c r="C53" s="79" t="s">
        <v>463</v>
      </c>
      <c r="D53" s="79" t="s">
        <v>47</v>
      </c>
      <c r="E53" s="79" t="s">
        <v>260</v>
      </c>
      <c r="F53" s="79"/>
      <c r="G53" s="78"/>
      <c r="H53" s="75"/>
      <c r="I53" t="str">
        <f t="shared" si="0"/>
        <v>14043;Elliot;Neil</v>
      </c>
    </row>
    <row r="54" spans="1:9" x14ac:dyDescent="0.3">
      <c r="A54" s="77">
        <v>14045</v>
      </c>
      <c r="B54" s="79" t="s">
        <v>462</v>
      </c>
      <c r="C54" s="79" t="s">
        <v>465</v>
      </c>
      <c r="D54" s="79" t="s">
        <v>43</v>
      </c>
      <c r="E54" s="79" t="s">
        <v>260</v>
      </c>
      <c r="F54" s="79"/>
      <c r="G54" s="78"/>
      <c r="H54" s="75"/>
      <c r="I54" t="str">
        <f t="shared" si="0"/>
        <v>14045;Elliot;Elizabeth</v>
      </c>
    </row>
    <row r="55" spans="1:9" x14ac:dyDescent="0.3">
      <c r="A55" s="60">
        <v>12564</v>
      </c>
      <c r="B55" s="61" t="s">
        <v>378</v>
      </c>
      <c r="C55" s="61" t="s">
        <v>67</v>
      </c>
      <c r="D55" s="63" t="s">
        <v>43</v>
      </c>
      <c r="E55" s="63" t="s">
        <v>44</v>
      </c>
      <c r="F55" s="63" t="s">
        <v>376</v>
      </c>
      <c r="G55" s="63" t="s">
        <v>377</v>
      </c>
      <c r="H55" s="53">
        <v>1962</v>
      </c>
      <c r="I55" t="str">
        <f t="shared" si="0"/>
        <v>12564;Ernst-Offermann;Claudia</v>
      </c>
    </row>
    <row r="56" spans="1:9" x14ac:dyDescent="0.3">
      <c r="A56" s="60">
        <v>14057</v>
      </c>
      <c r="B56" s="61" t="s">
        <v>554</v>
      </c>
      <c r="C56" s="61" t="s">
        <v>54</v>
      </c>
      <c r="D56" s="61" t="s">
        <v>47</v>
      </c>
      <c r="E56" s="61" t="s">
        <v>282</v>
      </c>
      <c r="F56" s="61"/>
      <c r="G56" s="61"/>
      <c r="I56" t="str">
        <f t="shared" si="0"/>
        <v>14057;Fehr;Sebastian</v>
      </c>
    </row>
    <row r="57" spans="1:9" x14ac:dyDescent="0.3">
      <c r="A57" s="60">
        <v>12633</v>
      </c>
      <c r="B57" s="63" t="s">
        <v>294</v>
      </c>
      <c r="C57" s="63" t="s">
        <v>64</v>
      </c>
      <c r="D57" s="63" t="s">
        <v>47</v>
      </c>
      <c r="E57" s="63" t="s">
        <v>44</v>
      </c>
      <c r="F57" s="61" t="s">
        <v>515</v>
      </c>
      <c r="G57" s="63" t="s">
        <v>328</v>
      </c>
      <c r="H57" s="53">
        <v>2006</v>
      </c>
      <c r="I57" t="str">
        <f t="shared" si="0"/>
        <v>12633;Fischermann;Tim</v>
      </c>
    </row>
    <row r="58" spans="1:9" x14ac:dyDescent="0.3">
      <c r="A58" s="85">
        <v>13016</v>
      </c>
      <c r="B58" s="89" t="s">
        <v>294</v>
      </c>
      <c r="C58" s="89" t="s">
        <v>295</v>
      </c>
      <c r="D58" s="89" t="s">
        <v>47</v>
      </c>
      <c r="E58" s="89" t="s">
        <v>44</v>
      </c>
      <c r="F58" s="91" t="s">
        <v>515</v>
      </c>
      <c r="G58" s="89" t="s">
        <v>328</v>
      </c>
      <c r="H58" s="70">
        <v>2006</v>
      </c>
      <c r="I58" t="str">
        <f t="shared" si="0"/>
        <v>13016;Fischermann;Tom</v>
      </c>
    </row>
    <row r="59" spans="1:9" x14ac:dyDescent="0.3">
      <c r="A59" s="51">
        <v>12490</v>
      </c>
      <c r="B59" s="52" t="s">
        <v>82</v>
      </c>
      <c r="C59" s="52" t="s">
        <v>83</v>
      </c>
      <c r="D59" s="52" t="s">
        <v>47</v>
      </c>
      <c r="E59" s="52" t="s">
        <v>44</v>
      </c>
      <c r="F59" s="52" t="s">
        <v>510</v>
      </c>
      <c r="G59" s="52" t="s">
        <v>328</v>
      </c>
      <c r="H59" s="53">
        <v>1986</v>
      </c>
      <c r="I59" t="str">
        <f t="shared" si="0"/>
        <v>12490;Focken;Jan</v>
      </c>
    </row>
    <row r="60" spans="1:9" x14ac:dyDescent="0.25">
      <c r="A60" s="86">
        <v>12638</v>
      </c>
      <c r="B60" s="92" t="s">
        <v>171</v>
      </c>
      <c r="C60" s="92" t="s">
        <v>544</v>
      </c>
      <c r="D60" s="92" t="s">
        <v>43</v>
      </c>
      <c r="E60" s="92" t="s">
        <v>44</v>
      </c>
      <c r="F60" s="92" t="s">
        <v>541</v>
      </c>
      <c r="G60" s="98" t="s">
        <v>334</v>
      </c>
      <c r="H60" s="84">
        <v>1982</v>
      </c>
      <c r="I60" t="str">
        <f t="shared" si="0"/>
        <v>12638;Franz;Maren</v>
      </c>
    </row>
    <row r="61" spans="1:9" x14ac:dyDescent="0.3">
      <c r="A61" s="77">
        <v>14027</v>
      </c>
      <c r="B61" s="78" t="s">
        <v>422</v>
      </c>
      <c r="C61" s="78" t="s">
        <v>288</v>
      </c>
      <c r="D61" s="79" t="s">
        <v>43</v>
      </c>
      <c r="E61" s="79" t="s">
        <v>282</v>
      </c>
      <c r="F61" s="78" t="s">
        <v>489</v>
      </c>
      <c r="G61" s="78"/>
      <c r="H61" s="75"/>
      <c r="I61" t="str">
        <f t="shared" si="0"/>
        <v>14027;Frey;Stefanie</v>
      </c>
    </row>
    <row r="62" spans="1:9" x14ac:dyDescent="0.3">
      <c r="A62" s="60">
        <v>12567</v>
      </c>
      <c r="B62" s="63" t="s">
        <v>277</v>
      </c>
      <c r="C62" s="63" t="s">
        <v>278</v>
      </c>
      <c r="D62" s="63" t="s">
        <v>47</v>
      </c>
      <c r="E62" s="63" t="s">
        <v>44</v>
      </c>
      <c r="F62" s="63" t="s">
        <v>513</v>
      </c>
      <c r="G62" s="63" t="s">
        <v>105</v>
      </c>
      <c r="H62" s="53">
        <v>1986</v>
      </c>
      <c r="I62" t="str">
        <f t="shared" si="0"/>
        <v>12567;Friedemann;Philipp</v>
      </c>
    </row>
    <row r="63" spans="1:9" x14ac:dyDescent="0.3">
      <c r="A63" s="51">
        <v>12441</v>
      </c>
      <c r="B63" s="52" t="s">
        <v>84</v>
      </c>
      <c r="C63" s="52" t="s">
        <v>85</v>
      </c>
      <c r="D63" s="52" t="s">
        <v>47</v>
      </c>
      <c r="E63" s="52" t="s">
        <v>44</v>
      </c>
      <c r="F63" s="52" t="s">
        <v>48</v>
      </c>
      <c r="G63" s="52" t="s">
        <v>334</v>
      </c>
      <c r="H63" s="53">
        <v>1996</v>
      </c>
      <c r="I63" t="str">
        <f t="shared" si="0"/>
        <v>12441;Friemann;Lars</v>
      </c>
    </row>
    <row r="64" spans="1:9" x14ac:dyDescent="0.3">
      <c r="A64" s="51">
        <v>12471</v>
      </c>
      <c r="B64" s="52" t="s">
        <v>86</v>
      </c>
      <c r="C64" s="52" t="s">
        <v>76</v>
      </c>
      <c r="D64" s="52" t="s">
        <v>47</v>
      </c>
      <c r="E64" s="52" t="s">
        <v>44</v>
      </c>
      <c r="F64" s="52" t="s">
        <v>502</v>
      </c>
      <c r="G64" s="52" t="s">
        <v>328</v>
      </c>
      <c r="H64" s="53">
        <v>1982</v>
      </c>
      <c r="I64" t="str">
        <f t="shared" si="0"/>
        <v>12471;Gellissen;Daniel</v>
      </c>
    </row>
    <row r="65" spans="1:9" x14ac:dyDescent="0.3">
      <c r="A65" s="60">
        <v>14066</v>
      </c>
      <c r="B65" s="61" t="s">
        <v>571</v>
      </c>
      <c r="C65" s="61" t="s">
        <v>572</v>
      </c>
      <c r="D65" s="61" t="s">
        <v>43</v>
      </c>
      <c r="E65" s="61" t="s">
        <v>430</v>
      </c>
      <c r="F65" s="61"/>
      <c r="G65" s="61"/>
      <c r="I65" t="str">
        <f t="shared" si="0"/>
        <v>14066;Georgas-Burns;Christena</v>
      </c>
    </row>
    <row r="66" spans="1:9" x14ac:dyDescent="0.3">
      <c r="A66" s="51">
        <v>12442</v>
      </c>
      <c r="B66" s="52" t="s">
        <v>87</v>
      </c>
      <c r="C66" s="52" t="s">
        <v>88</v>
      </c>
      <c r="D66" s="52" t="s">
        <v>43</v>
      </c>
      <c r="E66" s="52" t="s">
        <v>44</v>
      </c>
      <c r="F66" s="52" t="s">
        <v>48</v>
      </c>
      <c r="G66" s="52" t="s">
        <v>334</v>
      </c>
      <c r="H66" s="53">
        <v>1999</v>
      </c>
      <c r="I66" t="str">
        <f t="shared" ref="I66:I128" si="1">A66&amp;";"&amp;B66&amp;";"&amp;C66</f>
        <v>12442;Gerlach;Vivien</v>
      </c>
    </row>
    <row r="67" spans="1:9" x14ac:dyDescent="0.3">
      <c r="A67" s="85">
        <v>13027</v>
      </c>
      <c r="B67" s="89" t="s">
        <v>314</v>
      </c>
      <c r="C67" s="89" t="s">
        <v>128</v>
      </c>
      <c r="D67" s="89" t="s">
        <v>47</v>
      </c>
      <c r="E67" s="89" t="s">
        <v>44</v>
      </c>
      <c r="F67" s="91"/>
      <c r="G67" s="91"/>
      <c r="H67" s="70"/>
      <c r="I67" t="str">
        <f t="shared" si="1"/>
        <v>13027;Giesen;Erik</v>
      </c>
    </row>
    <row r="68" spans="1:9" x14ac:dyDescent="0.3">
      <c r="A68" s="60">
        <v>12576</v>
      </c>
      <c r="B68" s="63" t="s">
        <v>351</v>
      </c>
      <c r="C68" s="63" t="s">
        <v>123</v>
      </c>
      <c r="D68" s="63" t="s">
        <v>47</v>
      </c>
      <c r="E68" s="63" t="s">
        <v>44</v>
      </c>
      <c r="F68" s="61" t="s">
        <v>472</v>
      </c>
      <c r="G68" s="63" t="s">
        <v>328</v>
      </c>
      <c r="H68" s="53">
        <v>1986</v>
      </c>
      <c r="I68" t="str">
        <f t="shared" si="1"/>
        <v>12576;Gilles;Andre</v>
      </c>
    </row>
    <row r="69" spans="1:9" x14ac:dyDescent="0.25">
      <c r="A69" s="51">
        <v>12620</v>
      </c>
      <c r="B69" s="52" t="s">
        <v>325</v>
      </c>
      <c r="C69" s="52" t="s">
        <v>132</v>
      </c>
      <c r="D69" s="52" t="s">
        <v>47</v>
      </c>
      <c r="E69" s="52" t="s">
        <v>44</v>
      </c>
      <c r="F69" s="52" t="s">
        <v>491</v>
      </c>
      <c r="G69" s="52" t="s">
        <v>328</v>
      </c>
      <c r="H69" s="57">
        <v>2005</v>
      </c>
      <c r="I69" t="str">
        <f t="shared" si="1"/>
        <v>12620;Gisella;Maik</v>
      </c>
    </row>
    <row r="70" spans="1:9" x14ac:dyDescent="0.3">
      <c r="A70" s="85">
        <v>13043</v>
      </c>
      <c r="B70" s="89" t="s">
        <v>325</v>
      </c>
      <c r="C70" s="89" t="s">
        <v>350</v>
      </c>
      <c r="D70" s="89" t="s">
        <v>43</v>
      </c>
      <c r="E70" s="89" t="s">
        <v>44</v>
      </c>
      <c r="F70" s="91"/>
      <c r="G70" s="91"/>
      <c r="H70" s="70"/>
      <c r="I70" t="str">
        <f t="shared" si="1"/>
        <v>13043;Gisella;Tina</v>
      </c>
    </row>
    <row r="71" spans="1:9" x14ac:dyDescent="0.3">
      <c r="A71" s="60">
        <v>12525</v>
      </c>
      <c r="B71" s="61" t="s">
        <v>370</v>
      </c>
      <c r="C71" s="61" t="s">
        <v>371</v>
      </c>
      <c r="D71" s="63" t="s">
        <v>47</v>
      </c>
      <c r="E71" s="63" t="s">
        <v>44</v>
      </c>
      <c r="F71" s="63" t="s">
        <v>372</v>
      </c>
      <c r="G71" s="63" t="s">
        <v>331</v>
      </c>
      <c r="H71" s="53">
        <v>1964</v>
      </c>
      <c r="I71" t="str">
        <f t="shared" si="1"/>
        <v>12525;Gleixner;Ludwig</v>
      </c>
    </row>
    <row r="72" spans="1:9" x14ac:dyDescent="0.3">
      <c r="A72" s="51">
        <v>12411</v>
      </c>
      <c r="B72" s="52" t="s">
        <v>89</v>
      </c>
      <c r="C72" s="52" t="s">
        <v>90</v>
      </c>
      <c r="D72" s="52" t="s">
        <v>47</v>
      </c>
      <c r="E72" s="52" t="s">
        <v>44</v>
      </c>
      <c r="F72" s="52" t="s">
        <v>503</v>
      </c>
      <c r="G72" s="52" t="s">
        <v>328</v>
      </c>
      <c r="H72" s="53">
        <v>1977</v>
      </c>
      <c r="I72" t="str">
        <f t="shared" si="1"/>
        <v>12411;Gödtke;Martin</v>
      </c>
    </row>
    <row r="73" spans="1:9" x14ac:dyDescent="0.3">
      <c r="A73" s="60">
        <v>12526</v>
      </c>
      <c r="B73" s="52" t="s">
        <v>439</v>
      </c>
      <c r="C73" s="52" t="s">
        <v>440</v>
      </c>
      <c r="D73" s="52" t="s">
        <v>43</v>
      </c>
      <c r="E73" s="52" t="s">
        <v>44</v>
      </c>
      <c r="F73" s="52" t="s">
        <v>145</v>
      </c>
      <c r="G73" s="52" t="s">
        <v>332</v>
      </c>
      <c r="H73" s="53">
        <v>2013</v>
      </c>
      <c r="I73" t="str">
        <f t="shared" si="1"/>
        <v>12526;Golibrzuch;Ella</v>
      </c>
    </row>
    <row r="74" spans="1:9" x14ac:dyDescent="0.3">
      <c r="A74" s="60">
        <v>12529</v>
      </c>
      <c r="B74" s="52" t="s">
        <v>439</v>
      </c>
      <c r="C74" s="52" t="s">
        <v>441</v>
      </c>
      <c r="D74" s="52" t="s">
        <v>43</v>
      </c>
      <c r="E74" s="52" t="s">
        <v>44</v>
      </c>
      <c r="F74" s="52" t="s">
        <v>145</v>
      </c>
      <c r="G74" s="52" t="s">
        <v>332</v>
      </c>
      <c r="H74" s="53">
        <v>1982</v>
      </c>
      <c r="I74" t="str">
        <f t="shared" si="1"/>
        <v>12529;Golibrzuch;Saskia</v>
      </c>
    </row>
    <row r="75" spans="1:9" x14ac:dyDescent="0.3">
      <c r="A75" s="77">
        <v>14026</v>
      </c>
      <c r="B75" s="78" t="s">
        <v>419</v>
      </c>
      <c r="C75" s="78" t="s">
        <v>157</v>
      </c>
      <c r="D75" s="79" t="s">
        <v>47</v>
      </c>
      <c r="E75" s="78" t="s">
        <v>282</v>
      </c>
      <c r="F75" s="78"/>
      <c r="G75" s="78"/>
      <c r="H75" s="75">
        <v>1977</v>
      </c>
      <c r="I75" t="str">
        <f t="shared" si="1"/>
        <v>14026;Grob;Andreas</v>
      </c>
    </row>
    <row r="76" spans="1:9" x14ac:dyDescent="0.3">
      <c r="A76" s="51">
        <v>12302</v>
      </c>
      <c r="B76" s="52" t="s">
        <v>32</v>
      </c>
      <c r="C76" s="52" t="s">
        <v>31</v>
      </c>
      <c r="D76" s="52" t="s">
        <v>43</v>
      </c>
      <c r="E76" s="52" t="s">
        <v>44</v>
      </c>
      <c r="F76" s="52" t="s">
        <v>91</v>
      </c>
      <c r="G76" s="52" t="s">
        <v>328</v>
      </c>
      <c r="H76" s="53">
        <v>2005</v>
      </c>
      <c r="I76" t="str">
        <f t="shared" si="1"/>
        <v>12302;Grützner;Nele</v>
      </c>
    </row>
    <row r="77" spans="1:9" x14ac:dyDescent="0.3">
      <c r="A77" s="51">
        <v>12425</v>
      </c>
      <c r="B77" s="54" t="s">
        <v>92</v>
      </c>
      <c r="C77" s="54" t="s">
        <v>93</v>
      </c>
      <c r="D77" s="52" t="s">
        <v>43</v>
      </c>
      <c r="E77" s="52" t="s">
        <v>44</v>
      </c>
      <c r="F77" s="52" t="s">
        <v>504</v>
      </c>
      <c r="G77" s="52" t="s">
        <v>505</v>
      </c>
      <c r="H77" s="53">
        <v>1990</v>
      </c>
      <c r="I77" t="str">
        <f t="shared" si="1"/>
        <v>12425;Hafenmayer;Isabelle</v>
      </c>
    </row>
    <row r="78" spans="1:9" x14ac:dyDescent="0.3">
      <c r="A78" s="60">
        <v>12511</v>
      </c>
      <c r="B78" s="52" t="s">
        <v>346</v>
      </c>
      <c r="C78" s="52" t="s">
        <v>110</v>
      </c>
      <c r="D78" s="61" t="s">
        <v>47</v>
      </c>
      <c r="E78" s="61" t="s">
        <v>44</v>
      </c>
      <c r="F78" s="61" t="s">
        <v>145</v>
      </c>
      <c r="G78" s="61" t="s">
        <v>332</v>
      </c>
      <c r="H78" s="53">
        <v>1989</v>
      </c>
      <c r="I78" t="str">
        <f t="shared" si="1"/>
        <v>12511;Hain;Benjamin</v>
      </c>
    </row>
    <row r="79" spans="1:9" x14ac:dyDescent="0.3">
      <c r="A79" s="60">
        <v>12512</v>
      </c>
      <c r="B79" s="52" t="s">
        <v>431</v>
      </c>
      <c r="C79" s="52" t="s">
        <v>313</v>
      </c>
      <c r="D79" s="52" t="s">
        <v>47</v>
      </c>
      <c r="E79" s="52" t="s">
        <v>44</v>
      </c>
      <c r="F79" s="52" t="s">
        <v>145</v>
      </c>
      <c r="G79" s="52" t="s">
        <v>332</v>
      </c>
      <c r="H79" s="53">
        <v>2001</v>
      </c>
      <c r="I79" t="str">
        <f t="shared" si="1"/>
        <v>12512;Heinemann;Peter</v>
      </c>
    </row>
    <row r="80" spans="1:9" x14ac:dyDescent="0.3">
      <c r="A80" s="51">
        <v>12455</v>
      </c>
      <c r="B80" s="52" t="s">
        <v>94</v>
      </c>
      <c r="C80" s="52" t="s">
        <v>95</v>
      </c>
      <c r="D80" s="52" t="s">
        <v>47</v>
      </c>
      <c r="E80" s="52" t="s">
        <v>44</v>
      </c>
      <c r="F80" s="52" t="s">
        <v>48</v>
      </c>
      <c r="G80" s="52" t="s">
        <v>334</v>
      </c>
      <c r="H80" s="53">
        <v>1974</v>
      </c>
      <c r="I80" t="str">
        <f t="shared" si="1"/>
        <v>12455;Helmold;Stephan</v>
      </c>
    </row>
    <row r="81" spans="1:9" x14ac:dyDescent="0.3">
      <c r="A81" s="85">
        <v>13047</v>
      </c>
      <c r="B81" s="89" t="s">
        <v>356</v>
      </c>
      <c r="C81" s="89" t="s">
        <v>74</v>
      </c>
      <c r="D81" s="89" t="s">
        <v>47</v>
      </c>
      <c r="E81" s="89" t="s">
        <v>44</v>
      </c>
      <c r="F81" s="89" t="s">
        <v>357</v>
      </c>
      <c r="G81" s="89" t="s">
        <v>332</v>
      </c>
      <c r="H81" s="70">
        <v>1988</v>
      </c>
      <c r="I81" t="str">
        <f t="shared" si="1"/>
        <v>13047;Hentze;Sascha</v>
      </c>
    </row>
    <row r="82" spans="1:9" x14ac:dyDescent="0.3">
      <c r="A82" s="60">
        <v>12513</v>
      </c>
      <c r="B82" s="52" t="s">
        <v>347</v>
      </c>
      <c r="C82" s="52" t="s">
        <v>348</v>
      </c>
      <c r="D82" s="52" t="s">
        <v>43</v>
      </c>
      <c r="E82" s="52" t="s">
        <v>44</v>
      </c>
      <c r="F82" s="61" t="s">
        <v>145</v>
      </c>
      <c r="G82" s="61" t="s">
        <v>332</v>
      </c>
      <c r="H82" s="53">
        <v>1969</v>
      </c>
      <c r="I82" t="str">
        <f t="shared" si="1"/>
        <v>12513;Heusmann;Karin</v>
      </c>
    </row>
    <row r="83" spans="1:9" x14ac:dyDescent="0.3">
      <c r="A83" s="60">
        <v>12514</v>
      </c>
      <c r="B83" s="52" t="s">
        <v>347</v>
      </c>
      <c r="C83" s="52" t="s">
        <v>415</v>
      </c>
      <c r="D83" s="52" t="s">
        <v>47</v>
      </c>
      <c r="E83" s="52" t="s">
        <v>44</v>
      </c>
      <c r="F83" s="52" t="s">
        <v>145</v>
      </c>
      <c r="G83" s="61" t="s">
        <v>332</v>
      </c>
      <c r="H83" s="53">
        <v>2004</v>
      </c>
      <c r="I83" t="str">
        <f t="shared" si="1"/>
        <v>12514;Heusmann;Luc</v>
      </c>
    </row>
    <row r="84" spans="1:9" x14ac:dyDescent="0.3">
      <c r="A84" s="60">
        <v>14062</v>
      </c>
      <c r="B84" s="61" t="s">
        <v>562</v>
      </c>
      <c r="C84" s="61" t="s">
        <v>563</v>
      </c>
      <c r="D84" s="61" t="s">
        <v>43</v>
      </c>
      <c r="E84" s="61" t="s">
        <v>564</v>
      </c>
      <c r="F84" s="61"/>
      <c r="G84" s="61"/>
      <c r="I84" t="str">
        <f t="shared" si="1"/>
        <v>14062;Hicks;Kaitlin</v>
      </c>
    </row>
    <row r="85" spans="1:9" x14ac:dyDescent="0.3">
      <c r="A85" s="51">
        <v>12485</v>
      </c>
      <c r="B85" s="52" t="s">
        <v>96</v>
      </c>
      <c r="C85" s="52" t="s">
        <v>97</v>
      </c>
      <c r="D85" s="52" t="s">
        <v>47</v>
      </c>
      <c r="E85" s="52" t="s">
        <v>44</v>
      </c>
      <c r="F85" s="52" t="s">
        <v>508</v>
      </c>
      <c r="G85" s="52" t="s">
        <v>331</v>
      </c>
      <c r="H85" s="53">
        <v>1961</v>
      </c>
      <c r="I85" t="str">
        <f t="shared" si="1"/>
        <v>12485;Hiller;Wolfgang</v>
      </c>
    </row>
    <row r="86" spans="1:9" x14ac:dyDescent="0.3">
      <c r="A86" s="51">
        <v>12305</v>
      </c>
      <c r="B86" s="52" t="s">
        <v>98</v>
      </c>
      <c r="C86" s="52" t="s">
        <v>99</v>
      </c>
      <c r="D86" s="52" t="s">
        <v>47</v>
      </c>
      <c r="E86" s="52" t="s">
        <v>44</v>
      </c>
      <c r="F86" s="52" t="s">
        <v>330</v>
      </c>
      <c r="G86" s="52" t="s">
        <v>328</v>
      </c>
      <c r="H86" s="53">
        <v>1994</v>
      </c>
      <c r="I86" t="str">
        <f t="shared" si="1"/>
        <v>12305;Hinz;Vincent</v>
      </c>
    </row>
    <row r="87" spans="1:9" x14ac:dyDescent="0.3">
      <c r="A87" s="51">
        <v>12489</v>
      </c>
      <c r="B87" s="52" t="s">
        <v>100</v>
      </c>
      <c r="C87" s="52" t="s">
        <v>101</v>
      </c>
      <c r="D87" s="52" t="s">
        <v>47</v>
      </c>
      <c r="E87" s="52" t="s">
        <v>44</v>
      </c>
      <c r="F87" s="52" t="s">
        <v>509</v>
      </c>
      <c r="G87" s="52" t="s">
        <v>328</v>
      </c>
      <c r="H87" s="53">
        <v>2009</v>
      </c>
      <c r="I87" t="str">
        <f t="shared" si="1"/>
        <v>12489;Hochgürtel;Louis</v>
      </c>
    </row>
    <row r="88" spans="1:9" x14ac:dyDescent="0.3">
      <c r="A88" s="51">
        <v>12453</v>
      </c>
      <c r="B88" s="52" t="s">
        <v>102</v>
      </c>
      <c r="C88" s="52" t="s">
        <v>166</v>
      </c>
      <c r="D88" s="52" t="s">
        <v>43</v>
      </c>
      <c r="E88" s="52" t="s">
        <v>44</v>
      </c>
      <c r="F88" s="52" t="s">
        <v>48</v>
      </c>
      <c r="G88" s="52" t="s">
        <v>334</v>
      </c>
      <c r="H88" s="53">
        <v>1995</v>
      </c>
      <c r="I88" t="str">
        <f t="shared" si="1"/>
        <v>12453;Hoffrogge;Nina</v>
      </c>
    </row>
    <row r="89" spans="1:9" x14ac:dyDescent="0.3">
      <c r="A89" s="85">
        <v>13054</v>
      </c>
      <c r="B89" s="89" t="s">
        <v>366</v>
      </c>
      <c r="C89" s="89" t="s">
        <v>367</v>
      </c>
      <c r="D89" s="89" t="s">
        <v>47</v>
      </c>
      <c r="E89" s="89" t="s">
        <v>44</v>
      </c>
      <c r="F89" s="89" t="s">
        <v>368</v>
      </c>
      <c r="G89" s="89" t="s">
        <v>369</v>
      </c>
      <c r="H89" s="70"/>
      <c r="I89" t="str">
        <f t="shared" si="1"/>
        <v>13054;Holfeldt;Sten</v>
      </c>
    </row>
    <row r="90" spans="1:9" x14ac:dyDescent="0.3">
      <c r="A90" s="60">
        <v>12569</v>
      </c>
      <c r="B90" s="63" t="s">
        <v>271</v>
      </c>
      <c r="C90" s="63" t="s">
        <v>272</v>
      </c>
      <c r="D90" s="63" t="s">
        <v>47</v>
      </c>
      <c r="E90" s="63" t="s">
        <v>44</v>
      </c>
      <c r="F90" s="63" t="s">
        <v>500</v>
      </c>
      <c r="G90" s="63" t="s">
        <v>105</v>
      </c>
      <c r="H90" s="53">
        <v>1999</v>
      </c>
      <c r="I90" t="str">
        <f t="shared" si="1"/>
        <v>12569;Holt;Simon</v>
      </c>
    </row>
    <row r="91" spans="1:9" x14ac:dyDescent="0.3">
      <c r="A91" s="60">
        <v>12643</v>
      </c>
      <c r="B91" s="61" t="s">
        <v>548</v>
      </c>
      <c r="C91" s="61" t="s">
        <v>62</v>
      </c>
      <c r="D91" s="61" t="s">
        <v>47</v>
      </c>
      <c r="E91" s="61" t="s">
        <v>44</v>
      </c>
      <c r="F91" s="61" t="s">
        <v>65</v>
      </c>
      <c r="G91" s="61" t="s">
        <v>105</v>
      </c>
      <c r="H91" s="53">
        <v>1976</v>
      </c>
      <c r="I91" t="str">
        <f t="shared" si="1"/>
        <v>12643;Horn;Michael</v>
      </c>
    </row>
    <row r="92" spans="1:9" x14ac:dyDescent="0.3">
      <c r="A92" s="51">
        <v>12299</v>
      </c>
      <c r="B92" s="52" t="s">
        <v>103</v>
      </c>
      <c r="C92" s="52" t="s">
        <v>104</v>
      </c>
      <c r="D92" s="52" t="s">
        <v>43</v>
      </c>
      <c r="E92" s="52" t="s">
        <v>430</v>
      </c>
      <c r="F92" s="52" t="s">
        <v>500</v>
      </c>
      <c r="G92" s="52" t="s">
        <v>105</v>
      </c>
      <c r="H92" s="53">
        <v>1991</v>
      </c>
      <c r="I92" t="str">
        <f t="shared" si="1"/>
        <v>12299;Hoss-Kuhne;Mollie Jo</v>
      </c>
    </row>
    <row r="93" spans="1:9" x14ac:dyDescent="0.3">
      <c r="A93" s="60">
        <v>14060</v>
      </c>
      <c r="B93" s="61" t="s">
        <v>560</v>
      </c>
      <c r="C93" s="61" t="s">
        <v>561</v>
      </c>
      <c r="D93" s="61" t="s">
        <v>47</v>
      </c>
      <c r="E93" s="61" t="s">
        <v>430</v>
      </c>
      <c r="F93" s="61"/>
      <c r="G93" s="61"/>
      <c r="I93" t="str">
        <f t="shared" si="1"/>
        <v>14060;Houser;Nathan</v>
      </c>
    </row>
    <row r="94" spans="1:9" x14ac:dyDescent="0.3">
      <c r="A94" s="51">
        <v>12414</v>
      </c>
      <c r="B94" s="54" t="s">
        <v>106</v>
      </c>
      <c r="C94" s="54" t="s">
        <v>333</v>
      </c>
      <c r="D94" s="52" t="s">
        <v>43</v>
      </c>
      <c r="E94" s="52" t="s">
        <v>44</v>
      </c>
      <c r="F94" s="52" t="s">
        <v>502</v>
      </c>
      <c r="G94" s="52" t="s">
        <v>328</v>
      </c>
      <c r="H94" s="53">
        <v>1977</v>
      </c>
      <c r="I94" t="str">
        <f t="shared" si="1"/>
        <v>12414;Hurschler;Alexandra</v>
      </c>
    </row>
    <row r="95" spans="1:9" s="5" customFormat="1" x14ac:dyDescent="0.3">
      <c r="A95" s="87">
        <v>13026</v>
      </c>
      <c r="B95" s="95" t="s">
        <v>307</v>
      </c>
      <c r="C95" s="95" t="s">
        <v>95</v>
      </c>
      <c r="D95" s="95" t="s">
        <v>47</v>
      </c>
      <c r="E95" s="95" t="s">
        <v>44</v>
      </c>
      <c r="F95" s="91"/>
      <c r="G95" s="91"/>
      <c r="H95" s="70"/>
      <c r="I95" t="str">
        <f t="shared" si="1"/>
        <v>13026;Husmann;Stephan</v>
      </c>
    </row>
    <row r="96" spans="1:9" x14ac:dyDescent="0.3">
      <c r="A96" s="60">
        <v>12515</v>
      </c>
      <c r="B96" s="52" t="s">
        <v>432</v>
      </c>
      <c r="C96" s="52" t="s">
        <v>433</v>
      </c>
      <c r="D96" s="55" t="s">
        <v>43</v>
      </c>
      <c r="E96" s="52" t="s">
        <v>44</v>
      </c>
      <c r="F96" s="52" t="s">
        <v>145</v>
      </c>
      <c r="G96" s="61" t="s">
        <v>332</v>
      </c>
      <c r="H96" s="53">
        <v>2002</v>
      </c>
      <c r="I96" t="str">
        <f t="shared" si="1"/>
        <v>12515;Illenberger;Jacqueline</v>
      </c>
    </row>
    <row r="97" spans="1:9" x14ac:dyDescent="0.3">
      <c r="A97" s="77">
        <v>14006</v>
      </c>
      <c r="B97" s="94" t="s">
        <v>281</v>
      </c>
      <c r="C97" s="94" t="s">
        <v>151</v>
      </c>
      <c r="D97" s="94" t="s">
        <v>47</v>
      </c>
      <c r="E97" s="94" t="s">
        <v>282</v>
      </c>
      <c r="F97" s="94" t="s">
        <v>521</v>
      </c>
      <c r="G97" s="78"/>
      <c r="H97" s="75"/>
      <c r="I97" t="str">
        <f t="shared" si="1"/>
        <v>14006;Iten;Steven</v>
      </c>
    </row>
    <row r="98" spans="1:9" x14ac:dyDescent="0.3">
      <c r="A98" s="73">
        <v>14007</v>
      </c>
      <c r="B98" s="94" t="s">
        <v>281</v>
      </c>
      <c r="C98" s="94" t="s">
        <v>283</v>
      </c>
      <c r="D98" s="94" t="s">
        <v>47</v>
      </c>
      <c r="E98" s="94" t="s">
        <v>282</v>
      </c>
      <c r="F98" s="94" t="s">
        <v>521</v>
      </c>
      <c r="G98" s="100"/>
      <c r="H98" s="75"/>
      <c r="I98" t="str">
        <f t="shared" si="1"/>
        <v>14007;Iten;Frank</v>
      </c>
    </row>
    <row r="99" spans="1:9" x14ac:dyDescent="0.3">
      <c r="A99" s="65">
        <v>12402</v>
      </c>
      <c r="B99" s="57" t="s">
        <v>107</v>
      </c>
      <c r="C99" s="57" t="s">
        <v>108</v>
      </c>
      <c r="D99" s="57" t="s">
        <v>43</v>
      </c>
      <c r="E99" s="57" t="s">
        <v>44</v>
      </c>
      <c r="F99" s="57" t="s">
        <v>501</v>
      </c>
      <c r="G99" s="57" t="s">
        <v>328</v>
      </c>
      <c r="H99" s="53">
        <v>1982</v>
      </c>
      <c r="I99" t="str">
        <f t="shared" si="1"/>
        <v>12402;Janssen;Edith</v>
      </c>
    </row>
    <row r="100" spans="1:9" x14ac:dyDescent="0.3">
      <c r="A100" s="65">
        <v>12403</v>
      </c>
      <c r="B100" s="57" t="s">
        <v>109</v>
      </c>
      <c r="C100" s="57" t="s">
        <v>110</v>
      </c>
      <c r="D100" s="57" t="s">
        <v>47</v>
      </c>
      <c r="E100" s="57" t="s">
        <v>44</v>
      </c>
      <c r="F100" s="57" t="s">
        <v>501</v>
      </c>
      <c r="G100" s="57" t="s">
        <v>328</v>
      </c>
      <c r="H100" s="53">
        <v>1991</v>
      </c>
      <c r="I100" t="str">
        <f t="shared" si="1"/>
        <v>12403;Jozefow;Benjamin</v>
      </c>
    </row>
    <row r="101" spans="1:9" x14ac:dyDescent="0.3">
      <c r="A101" s="51">
        <v>12427</v>
      </c>
      <c r="B101" s="54" t="s">
        <v>111</v>
      </c>
      <c r="C101" s="54" t="s">
        <v>112</v>
      </c>
      <c r="D101" s="52" t="s">
        <v>47</v>
      </c>
      <c r="E101" s="52" t="s">
        <v>44</v>
      </c>
      <c r="F101" s="52" t="s">
        <v>504</v>
      </c>
      <c r="G101" s="57" t="s">
        <v>505</v>
      </c>
      <c r="H101" s="53">
        <v>1992</v>
      </c>
      <c r="I101" t="str">
        <f t="shared" si="1"/>
        <v>12427;Kaltschmidt;Alexander</v>
      </c>
    </row>
    <row r="102" spans="1:9" x14ac:dyDescent="0.3">
      <c r="A102" s="51">
        <v>12310</v>
      </c>
      <c r="B102" s="52" t="s">
        <v>113</v>
      </c>
      <c r="C102" s="52" t="s">
        <v>114</v>
      </c>
      <c r="D102" s="52" t="s">
        <v>47</v>
      </c>
      <c r="E102" s="52" t="s">
        <v>44</v>
      </c>
      <c r="F102" s="52" t="s">
        <v>115</v>
      </c>
      <c r="G102" s="57" t="s">
        <v>331</v>
      </c>
      <c r="H102" s="53">
        <v>1977</v>
      </c>
      <c r="I102" t="str">
        <f t="shared" si="1"/>
        <v>12310;Kamhawi;Semir</v>
      </c>
    </row>
    <row r="103" spans="1:9" x14ac:dyDescent="0.3">
      <c r="A103" s="77">
        <v>14050</v>
      </c>
      <c r="B103" s="79" t="s">
        <v>525</v>
      </c>
      <c r="C103" s="79" t="s">
        <v>526</v>
      </c>
      <c r="D103" s="79" t="s">
        <v>43</v>
      </c>
      <c r="E103" s="79" t="s">
        <v>408</v>
      </c>
      <c r="F103" s="79"/>
      <c r="I103" t="str">
        <f t="shared" si="1"/>
        <v>14050;Kara;Gillian</v>
      </c>
    </row>
    <row r="104" spans="1:9" x14ac:dyDescent="0.3">
      <c r="A104" s="51">
        <v>12487</v>
      </c>
      <c r="B104" s="52" t="s">
        <v>116</v>
      </c>
      <c r="C104" s="52" t="s">
        <v>117</v>
      </c>
      <c r="D104" s="52" t="s">
        <v>47</v>
      </c>
      <c r="E104" s="52" t="s">
        <v>44</v>
      </c>
      <c r="F104" s="57" t="s">
        <v>508</v>
      </c>
      <c r="G104" s="57" t="s">
        <v>331</v>
      </c>
      <c r="H104" s="53">
        <v>1978</v>
      </c>
      <c r="I104" t="str">
        <f t="shared" si="1"/>
        <v>12487;Kasztner;Johannes</v>
      </c>
    </row>
    <row r="105" spans="1:9" x14ac:dyDescent="0.3">
      <c r="A105" s="85">
        <v>13030</v>
      </c>
      <c r="B105" s="89" t="s">
        <v>318</v>
      </c>
      <c r="C105" s="89" t="s">
        <v>76</v>
      </c>
      <c r="D105" s="89" t="s">
        <v>47</v>
      </c>
      <c r="E105" s="89" t="s">
        <v>44</v>
      </c>
      <c r="F105" s="91"/>
      <c r="G105" s="70"/>
      <c r="H105" s="70"/>
      <c r="I105" t="str">
        <f t="shared" si="1"/>
        <v>13030;Kattwinkel;Daniel</v>
      </c>
    </row>
    <row r="106" spans="1:9" x14ac:dyDescent="0.3">
      <c r="A106" s="51">
        <v>12496</v>
      </c>
      <c r="B106" s="52" t="s">
        <v>240</v>
      </c>
      <c r="C106" s="52" t="s">
        <v>241</v>
      </c>
      <c r="D106" s="52" t="s">
        <v>43</v>
      </c>
      <c r="E106" s="52" t="s">
        <v>44</v>
      </c>
      <c r="F106" s="52" t="s">
        <v>510</v>
      </c>
      <c r="G106" s="52" t="s">
        <v>328</v>
      </c>
      <c r="H106" s="53">
        <v>1969</v>
      </c>
      <c r="I106" t="str">
        <f t="shared" si="1"/>
        <v>12496;Kentenich;Sabine</v>
      </c>
    </row>
    <row r="107" spans="1:9" x14ac:dyDescent="0.3">
      <c r="A107" s="60">
        <v>12541</v>
      </c>
      <c r="B107" s="63" t="s">
        <v>270</v>
      </c>
      <c r="C107" s="63" t="s">
        <v>50</v>
      </c>
      <c r="D107" s="63" t="s">
        <v>47</v>
      </c>
      <c r="E107" s="63" t="s">
        <v>44</v>
      </c>
      <c r="F107" s="63" t="s">
        <v>502</v>
      </c>
      <c r="G107" s="61" t="s">
        <v>328</v>
      </c>
      <c r="H107" s="53">
        <v>1993</v>
      </c>
      <c r="I107" t="str">
        <f t="shared" si="1"/>
        <v>12541;Knippertz;Christian</v>
      </c>
    </row>
    <row r="108" spans="1:9" x14ac:dyDescent="0.3">
      <c r="A108" s="77">
        <v>14047</v>
      </c>
      <c r="B108" s="79" t="s">
        <v>468</v>
      </c>
      <c r="C108" s="79" t="s">
        <v>469</v>
      </c>
      <c r="D108" s="79" t="s">
        <v>43</v>
      </c>
      <c r="E108" s="79" t="s">
        <v>309</v>
      </c>
      <c r="F108" s="79"/>
      <c r="G108" s="78"/>
      <c r="H108" s="75"/>
      <c r="I108" s="5" t="str">
        <f t="shared" si="1"/>
        <v>14047;Kole;Jennifer</v>
      </c>
    </row>
    <row r="109" spans="1:9" x14ac:dyDescent="0.3">
      <c r="A109" s="60">
        <v>12570</v>
      </c>
      <c r="B109" s="63" t="s">
        <v>473</v>
      </c>
      <c r="C109" s="63" t="s">
        <v>70</v>
      </c>
      <c r="D109" s="63" t="s">
        <v>47</v>
      </c>
      <c r="E109" s="63" t="s">
        <v>44</v>
      </c>
      <c r="F109" s="63" t="s">
        <v>513</v>
      </c>
      <c r="G109" s="63" t="s">
        <v>105</v>
      </c>
      <c r="H109" s="53">
        <v>1977</v>
      </c>
      <c r="I109" t="str">
        <f t="shared" si="1"/>
        <v>12570;Kolitsch;Stefan</v>
      </c>
    </row>
    <row r="110" spans="1:9" x14ac:dyDescent="0.3">
      <c r="A110" s="51">
        <v>12486</v>
      </c>
      <c r="B110" s="52" t="s">
        <v>118</v>
      </c>
      <c r="C110" s="52" t="s">
        <v>119</v>
      </c>
      <c r="D110" s="52" t="s">
        <v>47</v>
      </c>
      <c r="E110" s="52" t="s">
        <v>44</v>
      </c>
      <c r="F110" s="52" t="s">
        <v>508</v>
      </c>
      <c r="G110" s="52" t="s">
        <v>331</v>
      </c>
      <c r="H110" s="53">
        <v>1981</v>
      </c>
      <c r="I110" t="str">
        <f t="shared" si="1"/>
        <v>12486;Körber;Marcel</v>
      </c>
    </row>
    <row r="111" spans="1:9" x14ac:dyDescent="0.3">
      <c r="A111" s="88">
        <v>12592</v>
      </c>
      <c r="B111" s="96" t="s">
        <v>299</v>
      </c>
      <c r="C111" s="96" t="s">
        <v>70</v>
      </c>
      <c r="D111" s="96" t="s">
        <v>47</v>
      </c>
      <c r="E111" s="96" t="s">
        <v>44</v>
      </c>
      <c r="F111" s="52" t="s">
        <v>510</v>
      </c>
      <c r="G111" s="63" t="s">
        <v>328</v>
      </c>
      <c r="H111" s="53">
        <v>1984</v>
      </c>
      <c r="I111" t="str">
        <f t="shared" si="1"/>
        <v>12592;Krämer;Stefan</v>
      </c>
    </row>
    <row r="112" spans="1:9" x14ac:dyDescent="0.3">
      <c r="A112" s="60">
        <v>12587</v>
      </c>
      <c r="B112" s="63" t="s">
        <v>341</v>
      </c>
      <c r="C112" s="63" t="s">
        <v>343</v>
      </c>
      <c r="D112" s="61" t="s">
        <v>47</v>
      </c>
      <c r="E112" s="61" t="s">
        <v>44</v>
      </c>
      <c r="F112" s="61" t="s">
        <v>145</v>
      </c>
      <c r="G112" s="61" t="s">
        <v>332</v>
      </c>
      <c r="H112" s="53">
        <v>2008</v>
      </c>
      <c r="I112" t="str">
        <f t="shared" si="1"/>
        <v>12587;Kranz;Linus</v>
      </c>
    </row>
    <row r="113" spans="1:9" x14ac:dyDescent="0.3">
      <c r="A113" s="60">
        <v>12589</v>
      </c>
      <c r="B113" s="63" t="s">
        <v>341</v>
      </c>
      <c r="C113" s="63" t="s">
        <v>342</v>
      </c>
      <c r="D113" s="61" t="s">
        <v>47</v>
      </c>
      <c r="E113" s="61" t="s">
        <v>44</v>
      </c>
      <c r="F113" s="61" t="s">
        <v>145</v>
      </c>
      <c r="G113" s="61" t="s">
        <v>332</v>
      </c>
      <c r="H113" s="53">
        <v>2014</v>
      </c>
      <c r="I113" t="str">
        <f t="shared" si="1"/>
        <v>12589;Kranz;Lorenz</v>
      </c>
    </row>
    <row r="114" spans="1:9" x14ac:dyDescent="0.3">
      <c r="A114" s="77">
        <v>14003</v>
      </c>
      <c r="B114" s="79" t="s">
        <v>267</v>
      </c>
      <c r="C114" s="79" t="s">
        <v>266</v>
      </c>
      <c r="D114" s="79" t="s">
        <v>43</v>
      </c>
      <c r="E114" s="79" t="s">
        <v>263</v>
      </c>
      <c r="F114" s="79"/>
      <c r="G114" s="78"/>
      <c r="H114" s="75"/>
      <c r="I114" t="str">
        <f t="shared" si="1"/>
        <v>14003;Kroftova;Natalie</v>
      </c>
    </row>
    <row r="115" spans="1:9" x14ac:dyDescent="0.3">
      <c r="A115" s="51">
        <v>12460</v>
      </c>
      <c r="B115" s="52" t="s">
        <v>120</v>
      </c>
      <c r="C115" s="52" t="s">
        <v>121</v>
      </c>
      <c r="D115" s="52" t="s">
        <v>47</v>
      </c>
      <c r="E115" s="52" t="s">
        <v>44</v>
      </c>
      <c r="F115" s="52" t="s">
        <v>48</v>
      </c>
      <c r="G115" s="52" t="s">
        <v>334</v>
      </c>
      <c r="H115" s="53">
        <v>1988</v>
      </c>
      <c r="I115" t="str">
        <f t="shared" si="1"/>
        <v>12460;Kröger;Robin</v>
      </c>
    </row>
    <row r="116" spans="1:9" x14ac:dyDescent="0.3">
      <c r="A116" s="77">
        <v>14001</v>
      </c>
      <c r="B116" s="79" t="s">
        <v>262</v>
      </c>
      <c r="C116" s="79" t="s">
        <v>261</v>
      </c>
      <c r="D116" s="79" t="s">
        <v>47</v>
      </c>
      <c r="E116" s="79" t="s">
        <v>263</v>
      </c>
      <c r="F116" s="79"/>
      <c r="G116" s="78"/>
      <c r="H116" s="75"/>
      <c r="I116" t="str">
        <f t="shared" si="1"/>
        <v>14001;Krojidlo;Lad</v>
      </c>
    </row>
    <row r="117" spans="1:9" x14ac:dyDescent="0.3">
      <c r="A117" s="51">
        <v>12443</v>
      </c>
      <c r="B117" s="52" t="s">
        <v>122</v>
      </c>
      <c r="C117" s="52" t="s">
        <v>123</v>
      </c>
      <c r="D117" s="52" t="s">
        <v>47</v>
      </c>
      <c r="E117" s="52" t="s">
        <v>44</v>
      </c>
      <c r="F117" s="52" t="s">
        <v>48</v>
      </c>
      <c r="G117" s="57" t="s">
        <v>334</v>
      </c>
      <c r="H117" s="53">
        <v>1987</v>
      </c>
      <c r="I117" t="str">
        <f t="shared" si="1"/>
        <v>12443;Krüßel;Andre</v>
      </c>
    </row>
    <row r="118" spans="1:9" x14ac:dyDescent="0.3">
      <c r="A118" s="85">
        <v>13060</v>
      </c>
      <c r="B118" s="91" t="s">
        <v>381</v>
      </c>
      <c r="C118" s="91" t="s">
        <v>316</v>
      </c>
      <c r="D118" s="89" t="s">
        <v>47</v>
      </c>
      <c r="E118" s="89" t="s">
        <v>44</v>
      </c>
      <c r="F118" s="97" t="s">
        <v>336</v>
      </c>
      <c r="G118" s="89" t="s">
        <v>328</v>
      </c>
      <c r="H118" s="70">
        <v>2009</v>
      </c>
      <c r="I118" t="str">
        <f t="shared" si="1"/>
        <v>13060;Kuczynski;Marc</v>
      </c>
    </row>
    <row r="119" spans="1:9" x14ac:dyDescent="0.3">
      <c r="A119" s="51">
        <v>12298</v>
      </c>
      <c r="B119" s="52" t="s">
        <v>124</v>
      </c>
      <c r="C119" s="52" t="s">
        <v>125</v>
      </c>
      <c r="D119" s="52" t="s">
        <v>47</v>
      </c>
      <c r="E119" s="52" t="s">
        <v>44</v>
      </c>
      <c r="F119" s="52" t="s">
        <v>500</v>
      </c>
      <c r="G119" s="52" t="s">
        <v>105</v>
      </c>
      <c r="H119" s="53">
        <v>1989</v>
      </c>
      <c r="I119" t="str">
        <f t="shared" si="1"/>
        <v>12298;Kuhne;Martin Tim</v>
      </c>
    </row>
    <row r="120" spans="1:9" x14ac:dyDescent="0.3">
      <c r="A120" s="65">
        <v>12301</v>
      </c>
      <c r="B120" s="55" t="s">
        <v>124</v>
      </c>
      <c r="C120" s="55" t="s">
        <v>126</v>
      </c>
      <c r="D120" s="55" t="s">
        <v>47</v>
      </c>
      <c r="E120" s="55" t="s">
        <v>44</v>
      </c>
      <c r="F120" s="52" t="s">
        <v>91</v>
      </c>
      <c r="G120" s="52" t="s">
        <v>328</v>
      </c>
      <c r="H120" s="53">
        <v>1992</v>
      </c>
      <c r="I120" t="str">
        <f t="shared" si="1"/>
        <v>12301;Kuhne;Paul Andreas</v>
      </c>
    </row>
    <row r="121" spans="1:9" x14ac:dyDescent="0.3">
      <c r="A121" s="73">
        <v>14035</v>
      </c>
      <c r="B121" s="94" t="s">
        <v>524</v>
      </c>
      <c r="C121" s="94" t="s">
        <v>237</v>
      </c>
      <c r="D121" s="94" t="s">
        <v>47</v>
      </c>
      <c r="E121" s="94" t="s">
        <v>282</v>
      </c>
      <c r="F121" s="79"/>
      <c r="G121" s="78"/>
      <c r="H121" s="75"/>
      <c r="I121" t="str">
        <f t="shared" si="1"/>
        <v>14035;Küng;Thomas</v>
      </c>
    </row>
    <row r="122" spans="1:9" x14ac:dyDescent="0.3">
      <c r="A122" s="73">
        <v>14022</v>
      </c>
      <c r="B122" s="100" t="s">
        <v>412</v>
      </c>
      <c r="C122" s="94" t="s">
        <v>413</v>
      </c>
      <c r="D122" s="94" t="s">
        <v>47</v>
      </c>
      <c r="E122" s="94" t="s">
        <v>408</v>
      </c>
      <c r="F122" s="79" t="s">
        <v>409</v>
      </c>
      <c r="G122" s="75"/>
      <c r="H122" s="75"/>
      <c r="I122" t="str">
        <f t="shared" si="1"/>
        <v>14022;Lamotte;Thibault</v>
      </c>
    </row>
    <row r="123" spans="1:9" x14ac:dyDescent="0.3">
      <c r="A123" s="56">
        <v>12625</v>
      </c>
      <c r="B123" s="64" t="s">
        <v>321</v>
      </c>
      <c r="C123" s="64" t="s">
        <v>322</v>
      </c>
      <c r="D123" s="64" t="s">
        <v>47</v>
      </c>
      <c r="E123" s="64" t="s">
        <v>44</v>
      </c>
      <c r="F123" s="61" t="s">
        <v>517</v>
      </c>
      <c r="G123" s="52" t="s">
        <v>334</v>
      </c>
      <c r="H123" s="53">
        <v>1996</v>
      </c>
      <c r="I123" t="str">
        <f t="shared" si="1"/>
        <v>12625;Leiste;Lennart</v>
      </c>
    </row>
    <row r="124" spans="1:9" x14ac:dyDescent="0.3">
      <c r="A124" s="65">
        <v>12308</v>
      </c>
      <c r="B124" s="55" t="s">
        <v>127</v>
      </c>
      <c r="C124" s="55" t="s">
        <v>128</v>
      </c>
      <c r="D124" s="55" t="s">
        <v>47</v>
      </c>
      <c r="E124" s="55" t="s">
        <v>44</v>
      </c>
      <c r="F124" s="52" t="s">
        <v>330</v>
      </c>
      <c r="G124" s="57" t="s">
        <v>328</v>
      </c>
      <c r="H124" s="53">
        <v>1972</v>
      </c>
      <c r="I124" t="str">
        <f t="shared" si="1"/>
        <v>12308;Leistner;Erik</v>
      </c>
    </row>
    <row r="125" spans="1:9" x14ac:dyDescent="0.3">
      <c r="A125" s="68">
        <v>13035</v>
      </c>
      <c r="B125" s="104" t="s">
        <v>337</v>
      </c>
      <c r="C125" s="104" t="s">
        <v>338</v>
      </c>
      <c r="D125" s="107" t="s">
        <v>47</v>
      </c>
      <c r="E125" s="104" t="s">
        <v>44</v>
      </c>
      <c r="F125" s="91"/>
      <c r="G125" s="70"/>
      <c r="H125" s="70"/>
      <c r="I125" t="str">
        <f t="shared" si="1"/>
        <v>13035;Leonetti;Oliver</v>
      </c>
    </row>
    <row r="126" spans="1:9" x14ac:dyDescent="0.3">
      <c r="A126" s="73">
        <v>14002</v>
      </c>
      <c r="B126" s="94" t="s">
        <v>265</v>
      </c>
      <c r="C126" s="94" t="s">
        <v>264</v>
      </c>
      <c r="D126" s="108" t="s">
        <v>47</v>
      </c>
      <c r="E126" s="74" t="s">
        <v>263</v>
      </c>
      <c r="F126" s="79"/>
      <c r="G126" s="75"/>
      <c r="H126" s="75"/>
      <c r="I126" t="str">
        <f t="shared" si="1"/>
        <v>14002;Libich;Liba</v>
      </c>
    </row>
    <row r="127" spans="1:9" x14ac:dyDescent="0.3">
      <c r="A127" s="68">
        <v>13046</v>
      </c>
      <c r="B127" s="90" t="s">
        <v>355</v>
      </c>
      <c r="C127" s="90" t="s">
        <v>176</v>
      </c>
      <c r="D127" s="105" t="s">
        <v>47</v>
      </c>
      <c r="E127" s="69" t="s">
        <v>44</v>
      </c>
      <c r="F127" s="91"/>
      <c r="G127" s="70"/>
      <c r="H127" s="70"/>
      <c r="I127" t="str">
        <f t="shared" si="1"/>
        <v>13046;Liersmann;Sven</v>
      </c>
    </row>
    <row r="128" spans="1:9" x14ac:dyDescent="0.3">
      <c r="A128" s="58">
        <v>12594</v>
      </c>
      <c r="B128" s="93" t="s">
        <v>302</v>
      </c>
      <c r="C128" s="93" t="s">
        <v>303</v>
      </c>
      <c r="D128" s="106" t="s">
        <v>47</v>
      </c>
      <c r="E128" s="59" t="s">
        <v>44</v>
      </c>
      <c r="F128" s="53" t="s">
        <v>502</v>
      </c>
      <c r="G128" s="53" t="s">
        <v>328</v>
      </c>
      <c r="H128" s="53">
        <v>1992</v>
      </c>
      <c r="I128" t="str">
        <f t="shared" si="1"/>
        <v>12594;Linek;Eric</v>
      </c>
    </row>
    <row r="129" spans="1:9" x14ac:dyDescent="0.3">
      <c r="A129" s="65">
        <v>12491</v>
      </c>
      <c r="B129" s="57" t="s">
        <v>335</v>
      </c>
      <c r="C129" s="57" t="s">
        <v>129</v>
      </c>
      <c r="D129" s="57" t="s">
        <v>47</v>
      </c>
      <c r="E129" s="57" t="s">
        <v>44</v>
      </c>
      <c r="F129" s="57" t="s">
        <v>510</v>
      </c>
      <c r="G129" s="57" t="s">
        <v>328</v>
      </c>
      <c r="H129" s="53">
        <v>1993</v>
      </c>
      <c r="I129" t="str">
        <f t="shared" ref="I129:I192" si="2">A129&amp;";"&amp;B129&amp;";"&amp;C129</f>
        <v>12491;Linhoff;Marius</v>
      </c>
    </row>
    <row r="130" spans="1:9" x14ac:dyDescent="0.3">
      <c r="A130" s="65">
        <v>12412</v>
      </c>
      <c r="B130" s="57" t="s">
        <v>130</v>
      </c>
      <c r="C130" s="57" t="s">
        <v>54</v>
      </c>
      <c r="D130" s="57" t="s">
        <v>47</v>
      </c>
      <c r="E130" s="57" t="s">
        <v>44</v>
      </c>
      <c r="F130" s="52" t="s">
        <v>503</v>
      </c>
      <c r="G130" s="57" t="s">
        <v>328</v>
      </c>
      <c r="H130" s="53">
        <v>1987</v>
      </c>
      <c r="I130" t="str">
        <f t="shared" si="2"/>
        <v>12412;Linnhoff;Sebastian</v>
      </c>
    </row>
    <row r="131" spans="1:9" x14ac:dyDescent="0.3">
      <c r="A131" s="56">
        <v>12501</v>
      </c>
      <c r="B131" s="53" t="s">
        <v>386</v>
      </c>
      <c r="C131" s="53" t="s">
        <v>176</v>
      </c>
      <c r="D131" s="57" t="s">
        <v>47</v>
      </c>
      <c r="E131" s="57" t="s">
        <v>44</v>
      </c>
      <c r="F131" s="57" t="s">
        <v>511</v>
      </c>
      <c r="G131" s="57" t="s">
        <v>328</v>
      </c>
      <c r="H131" s="53">
        <v>1995</v>
      </c>
      <c r="I131" t="str">
        <f t="shared" si="2"/>
        <v>12501;Lipphardt;Sven</v>
      </c>
    </row>
    <row r="132" spans="1:9" x14ac:dyDescent="0.3">
      <c r="A132" s="56">
        <v>12644</v>
      </c>
      <c r="B132" s="53" t="s">
        <v>386</v>
      </c>
      <c r="C132" s="53" t="s">
        <v>549</v>
      </c>
      <c r="D132" s="53" t="s">
        <v>43</v>
      </c>
      <c r="E132" s="53" t="s">
        <v>44</v>
      </c>
      <c r="F132" s="101" t="s">
        <v>550</v>
      </c>
      <c r="G132" s="61" t="s">
        <v>328</v>
      </c>
      <c r="H132" s="53">
        <v>1995</v>
      </c>
      <c r="I132" t="str">
        <f t="shared" si="2"/>
        <v>12644;Lipphardt;Michelle</v>
      </c>
    </row>
    <row r="133" spans="1:9" x14ac:dyDescent="0.3">
      <c r="A133" s="56">
        <v>12535</v>
      </c>
      <c r="B133" s="66" t="s">
        <v>450</v>
      </c>
      <c r="C133" s="66" t="s">
        <v>283</v>
      </c>
      <c r="D133" s="66" t="s">
        <v>47</v>
      </c>
      <c r="E133" s="66" t="s">
        <v>44</v>
      </c>
      <c r="F133" s="66" t="s">
        <v>115</v>
      </c>
      <c r="G133" s="66" t="s">
        <v>331</v>
      </c>
      <c r="H133" s="53">
        <v>1987</v>
      </c>
      <c r="I133" t="str">
        <f t="shared" si="2"/>
        <v>12535;Lück;Frank</v>
      </c>
    </row>
    <row r="134" spans="1:9" x14ac:dyDescent="0.3">
      <c r="A134" s="65">
        <v>12452</v>
      </c>
      <c r="B134" s="57" t="s">
        <v>131</v>
      </c>
      <c r="C134" s="57" t="s">
        <v>132</v>
      </c>
      <c r="D134" s="57" t="s">
        <v>47</v>
      </c>
      <c r="E134" s="57" t="s">
        <v>44</v>
      </c>
      <c r="F134" s="57" t="s">
        <v>48</v>
      </c>
      <c r="G134" s="57" t="s">
        <v>334</v>
      </c>
      <c r="H134" s="53">
        <v>1987</v>
      </c>
      <c r="I134" t="str">
        <f t="shared" si="2"/>
        <v>12452;Lüpken;Maik</v>
      </c>
    </row>
    <row r="135" spans="1:9" x14ac:dyDescent="0.3">
      <c r="A135" s="65">
        <v>12408</v>
      </c>
      <c r="B135" s="57" t="s">
        <v>133</v>
      </c>
      <c r="C135" s="57" t="s">
        <v>134</v>
      </c>
      <c r="D135" s="57" t="s">
        <v>43</v>
      </c>
      <c r="E135" s="57" t="s">
        <v>44</v>
      </c>
      <c r="F135" s="57" t="s">
        <v>500</v>
      </c>
      <c r="G135" s="57" t="s">
        <v>105</v>
      </c>
      <c r="H135" s="53">
        <v>1978</v>
      </c>
      <c r="I135" t="str">
        <f t="shared" si="2"/>
        <v>12408;Mäder;Evelyn</v>
      </c>
    </row>
    <row r="136" spans="1:9" x14ac:dyDescent="0.3">
      <c r="A136" s="73">
        <v>14008</v>
      </c>
      <c r="B136" s="74" t="s">
        <v>133</v>
      </c>
      <c r="C136" s="74" t="s">
        <v>380</v>
      </c>
      <c r="D136" s="74" t="s">
        <v>47</v>
      </c>
      <c r="E136" s="74" t="s">
        <v>282</v>
      </c>
      <c r="F136" s="81" t="s">
        <v>390</v>
      </c>
      <c r="G136" s="75"/>
      <c r="H136" s="75">
        <v>1979</v>
      </c>
      <c r="I136" t="str">
        <f t="shared" si="2"/>
        <v>14008;Mäder;Dominik</v>
      </c>
    </row>
    <row r="137" spans="1:9" x14ac:dyDescent="0.3">
      <c r="A137" s="73">
        <v>14009</v>
      </c>
      <c r="B137" s="74" t="s">
        <v>133</v>
      </c>
      <c r="C137" s="74" t="s">
        <v>391</v>
      </c>
      <c r="D137" s="74" t="s">
        <v>47</v>
      </c>
      <c r="E137" s="74" t="s">
        <v>282</v>
      </c>
      <c r="F137" s="81" t="s">
        <v>390</v>
      </c>
      <c r="G137" s="75"/>
      <c r="H137" s="75">
        <v>2007</v>
      </c>
      <c r="I137" t="str">
        <f t="shared" si="2"/>
        <v>14009;Mäder;Mirco</v>
      </c>
    </row>
    <row r="138" spans="1:9" x14ac:dyDescent="0.3">
      <c r="A138" s="73">
        <v>14010</v>
      </c>
      <c r="B138" s="74" t="s">
        <v>133</v>
      </c>
      <c r="C138" s="74" t="s">
        <v>239</v>
      </c>
      <c r="D138" s="74" t="s">
        <v>43</v>
      </c>
      <c r="E138" s="74" t="s">
        <v>282</v>
      </c>
      <c r="F138" s="81" t="s">
        <v>390</v>
      </c>
      <c r="G138" s="75"/>
      <c r="H138" s="75">
        <v>2005</v>
      </c>
      <c r="I138" t="str">
        <f t="shared" si="2"/>
        <v>14010;Mäder;Jessica</v>
      </c>
    </row>
    <row r="139" spans="1:9" x14ac:dyDescent="0.3">
      <c r="A139" s="73">
        <v>14046</v>
      </c>
      <c r="B139" s="74" t="s">
        <v>466</v>
      </c>
      <c r="C139" s="74" t="s">
        <v>467</v>
      </c>
      <c r="D139" s="74" t="s">
        <v>43</v>
      </c>
      <c r="E139" s="74" t="s">
        <v>260</v>
      </c>
      <c r="F139" s="74"/>
      <c r="G139" s="75"/>
      <c r="H139" s="75"/>
      <c r="I139" t="str">
        <f t="shared" si="2"/>
        <v>14046;Maeule;Rebecca</v>
      </c>
    </row>
    <row r="140" spans="1:9" x14ac:dyDescent="0.3">
      <c r="A140" s="68">
        <v>13053</v>
      </c>
      <c r="B140" s="69" t="s">
        <v>364</v>
      </c>
      <c r="C140" s="69" t="s">
        <v>365</v>
      </c>
      <c r="D140" s="69" t="s">
        <v>43</v>
      </c>
      <c r="E140" s="69" t="s">
        <v>44</v>
      </c>
      <c r="F140" s="69" t="s">
        <v>145</v>
      </c>
      <c r="G140" s="69" t="s">
        <v>332</v>
      </c>
      <c r="H140" s="70">
        <v>1979</v>
      </c>
      <c r="I140" t="str">
        <f t="shared" si="2"/>
        <v>13053;Maurer;Corinna</v>
      </c>
    </row>
    <row r="141" spans="1:9" x14ac:dyDescent="0.3">
      <c r="A141" s="65">
        <v>12457</v>
      </c>
      <c r="B141" s="57" t="s">
        <v>135</v>
      </c>
      <c r="C141" s="57" t="s">
        <v>136</v>
      </c>
      <c r="D141" s="57" t="s">
        <v>47</v>
      </c>
      <c r="E141" s="57" t="s">
        <v>44</v>
      </c>
      <c r="F141" s="57" t="s">
        <v>48</v>
      </c>
      <c r="G141" s="57" t="s">
        <v>334</v>
      </c>
      <c r="H141" s="53">
        <v>1966</v>
      </c>
      <c r="I141" t="str">
        <f t="shared" si="2"/>
        <v>12457;Meier;Dirk</v>
      </c>
    </row>
    <row r="142" spans="1:9" x14ac:dyDescent="0.3">
      <c r="A142" s="56">
        <v>14054</v>
      </c>
      <c r="B142" s="74" t="s">
        <v>532</v>
      </c>
      <c r="C142" s="74" t="s">
        <v>62</v>
      </c>
      <c r="D142" s="74" t="s">
        <v>47</v>
      </c>
      <c r="E142" s="74" t="s">
        <v>430</v>
      </c>
      <c r="F142" s="74" t="s">
        <v>533</v>
      </c>
      <c r="I142" t="str">
        <f t="shared" si="2"/>
        <v>14054;Melia;Michael</v>
      </c>
    </row>
    <row r="143" spans="1:9" x14ac:dyDescent="0.3">
      <c r="A143" s="56">
        <v>12516</v>
      </c>
      <c r="B143" s="57" t="s">
        <v>434</v>
      </c>
      <c r="C143" s="57" t="s">
        <v>435</v>
      </c>
      <c r="D143" s="57" t="s">
        <v>43</v>
      </c>
      <c r="E143" s="57" t="s">
        <v>44</v>
      </c>
      <c r="F143" s="57" t="s">
        <v>145</v>
      </c>
      <c r="G143" s="53" t="s">
        <v>332</v>
      </c>
      <c r="H143" s="53">
        <v>2003</v>
      </c>
      <c r="I143" t="str">
        <f t="shared" si="2"/>
        <v>12516;Merita;Svenja</v>
      </c>
    </row>
    <row r="144" spans="1:9" x14ac:dyDescent="0.3">
      <c r="A144" s="56">
        <v>12517</v>
      </c>
      <c r="B144" s="57" t="s">
        <v>434</v>
      </c>
      <c r="C144" s="57" t="s">
        <v>436</v>
      </c>
      <c r="D144" s="57" t="s">
        <v>47</v>
      </c>
      <c r="E144" s="57" t="s">
        <v>44</v>
      </c>
      <c r="F144" s="57" t="s">
        <v>145</v>
      </c>
      <c r="G144" s="53" t="s">
        <v>332</v>
      </c>
      <c r="H144" s="53">
        <v>1963</v>
      </c>
      <c r="I144" t="str">
        <f t="shared" si="2"/>
        <v>12517;Merita;Heiko</v>
      </c>
    </row>
    <row r="145" spans="1:9" x14ac:dyDescent="0.3">
      <c r="A145" s="56">
        <v>12518</v>
      </c>
      <c r="B145" s="57" t="s">
        <v>434</v>
      </c>
      <c r="C145" s="57" t="s">
        <v>437</v>
      </c>
      <c r="D145" s="57" t="s">
        <v>47</v>
      </c>
      <c r="E145" s="57" t="s">
        <v>44</v>
      </c>
      <c r="F145" s="57" t="s">
        <v>145</v>
      </c>
      <c r="G145" s="53" t="s">
        <v>332</v>
      </c>
      <c r="H145" s="53">
        <v>2005</v>
      </c>
      <c r="I145" t="str">
        <f t="shared" si="2"/>
        <v>12518;Merita;Luca</v>
      </c>
    </row>
    <row r="146" spans="1:9" x14ac:dyDescent="0.3">
      <c r="A146" s="65">
        <v>12410</v>
      </c>
      <c r="B146" s="57" t="s">
        <v>137</v>
      </c>
      <c r="C146" s="57" t="s">
        <v>136</v>
      </c>
      <c r="D146" s="57" t="s">
        <v>47</v>
      </c>
      <c r="E146" s="57" t="s">
        <v>44</v>
      </c>
      <c r="F146" s="62" t="s">
        <v>503</v>
      </c>
      <c r="G146" s="57" t="s">
        <v>328</v>
      </c>
      <c r="H146" s="53">
        <v>1969</v>
      </c>
      <c r="I146" t="str">
        <f t="shared" si="2"/>
        <v>12410;Mertins;Dirk</v>
      </c>
    </row>
    <row r="147" spans="1:9" x14ac:dyDescent="0.3">
      <c r="A147" s="65">
        <v>12429</v>
      </c>
      <c r="B147" s="103" t="s">
        <v>138</v>
      </c>
      <c r="C147" s="103" t="s">
        <v>139</v>
      </c>
      <c r="D147" s="57" t="s">
        <v>47</v>
      </c>
      <c r="E147" s="57" t="s">
        <v>44</v>
      </c>
      <c r="F147" s="57" t="s">
        <v>504</v>
      </c>
      <c r="G147" s="57" t="s">
        <v>505</v>
      </c>
      <c r="H147" s="53">
        <v>1989</v>
      </c>
      <c r="I147" t="str">
        <f t="shared" si="2"/>
        <v>12429;Mink;Kevin</v>
      </c>
    </row>
    <row r="148" spans="1:9" x14ac:dyDescent="0.3">
      <c r="A148" s="65">
        <v>12313</v>
      </c>
      <c r="B148" s="57" t="s">
        <v>140</v>
      </c>
      <c r="C148" s="57" t="s">
        <v>141</v>
      </c>
      <c r="D148" s="57" t="s">
        <v>43</v>
      </c>
      <c r="E148" s="57" t="s">
        <v>44</v>
      </c>
      <c r="F148" s="57" t="s">
        <v>501</v>
      </c>
      <c r="G148" s="57" t="s">
        <v>328</v>
      </c>
      <c r="H148" s="53">
        <v>1979</v>
      </c>
      <c r="I148" t="str">
        <f t="shared" si="2"/>
        <v>12313;Mischalla;Iris</v>
      </c>
    </row>
    <row r="149" spans="1:9" x14ac:dyDescent="0.3">
      <c r="A149" s="65">
        <v>12401</v>
      </c>
      <c r="B149" s="57" t="s">
        <v>140</v>
      </c>
      <c r="C149" s="57" t="s">
        <v>142</v>
      </c>
      <c r="D149" s="57" t="s">
        <v>43</v>
      </c>
      <c r="E149" s="57" t="s">
        <v>44</v>
      </c>
      <c r="F149" s="57" t="s">
        <v>501</v>
      </c>
      <c r="G149" s="57" t="s">
        <v>328</v>
      </c>
      <c r="H149" s="53">
        <v>2012</v>
      </c>
      <c r="I149" t="str">
        <f t="shared" si="2"/>
        <v>12401;Mischalla;Zoe</v>
      </c>
    </row>
    <row r="150" spans="1:9" x14ac:dyDescent="0.3">
      <c r="A150" s="65">
        <v>12399</v>
      </c>
      <c r="B150" s="57" t="s">
        <v>143</v>
      </c>
      <c r="C150" s="57" t="s">
        <v>144</v>
      </c>
      <c r="D150" s="57" t="s">
        <v>47</v>
      </c>
      <c r="E150" s="57" t="s">
        <v>44</v>
      </c>
      <c r="F150" s="57" t="s">
        <v>145</v>
      </c>
      <c r="G150" s="57" t="s">
        <v>332</v>
      </c>
      <c r="H150" s="53">
        <v>1969</v>
      </c>
      <c r="I150" t="str">
        <f t="shared" si="2"/>
        <v>12399;Müller;Uli</v>
      </c>
    </row>
    <row r="151" spans="1:9" x14ac:dyDescent="0.3">
      <c r="A151" s="65">
        <v>12458</v>
      </c>
      <c r="B151" s="57" t="s">
        <v>143</v>
      </c>
      <c r="C151" s="57" t="s">
        <v>146</v>
      </c>
      <c r="D151" s="57" t="s">
        <v>47</v>
      </c>
      <c r="E151" s="57" t="s">
        <v>44</v>
      </c>
      <c r="F151" s="57" t="s">
        <v>48</v>
      </c>
      <c r="G151" s="57" t="s">
        <v>334</v>
      </c>
      <c r="H151" s="53">
        <v>1999</v>
      </c>
      <c r="I151" t="str">
        <f t="shared" si="2"/>
        <v>12458;Müller;Anton</v>
      </c>
    </row>
    <row r="152" spans="1:9" x14ac:dyDescent="0.3">
      <c r="A152" s="56">
        <v>12519</v>
      </c>
      <c r="B152" s="57" t="s">
        <v>143</v>
      </c>
      <c r="C152" s="57" t="s">
        <v>78</v>
      </c>
      <c r="D152" s="57" t="s">
        <v>43</v>
      </c>
      <c r="E152" s="57" t="s">
        <v>44</v>
      </c>
      <c r="F152" s="57" t="s">
        <v>145</v>
      </c>
      <c r="G152" s="53" t="s">
        <v>332</v>
      </c>
      <c r="H152" s="53">
        <v>1967</v>
      </c>
      <c r="I152" t="str">
        <f t="shared" si="2"/>
        <v>12519;Müller;Petra</v>
      </c>
    </row>
    <row r="153" spans="1:9" x14ac:dyDescent="0.3">
      <c r="A153" s="68">
        <v>13051</v>
      </c>
      <c r="B153" s="69" t="s">
        <v>143</v>
      </c>
      <c r="C153" s="69" t="s">
        <v>363</v>
      </c>
      <c r="D153" s="69" t="s">
        <v>47</v>
      </c>
      <c r="E153" s="69" t="s">
        <v>44</v>
      </c>
      <c r="F153" s="69" t="s">
        <v>145</v>
      </c>
      <c r="G153" s="89" t="s">
        <v>332</v>
      </c>
      <c r="H153" s="70">
        <v>2014</v>
      </c>
      <c r="I153" t="str">
        <f t="shared" si="2"/>
        <v>13051;Müller;Ben</v>
      </c>
    </row>
    <row r="154" spans="1:9" x14ac:dyDescent="0.3">
      <c r="A154" s="72">
        <v>13067</v>
      </c>
      <c r="B154" s="69" t="s">
        <v>143</v>
      </c>
      <c r="C154" s="69" t="s">
        <v>426</v>
      </c>
      <c r="D154" s="69" t="s">
        <v>47</v>
      </c>
      <c r="E154" s="69" t="s">
        <v>44</v>
      </c>
      <c r="F154" s="69" t="s">
        <v>145</v>
      </c>
      <c r="G154" s="89" t="s">
        <v>332</v>
      </c>
      <c r="H154" s="70">
        <v>1977</v>
      </c>
      <c r="I154" t="str">
        <f t="shared" si="2"/>
        <v>13067;Müller;Alfons</v>
      </c>
    </row>
    <row r="155" spans="1:9" x14ac:dyDescent="0.3">
      <c r="A155" s="58">
        <v>12584</v>
      </c>
      <c r="B155" s="59" t="s">
        <v>298</v>
      </c>
      <c r="C155" s="59" t="s">
        <v>237</v>
      </c>
      <c r="D155" s="59" t="s">
        <v>47</v>
      </c>
      <c r="E155" s="59" t="s">
        <v>44</v>
      </c>
      <c r="F155" s="53" t="s">
        <v>475</v>
      </c>
      <c r="G155" s="61" t="s">
        <v>328</v>
      </c>
      <c r="H155" s="53">
        <v>1989</v>
      </c>
      <c r="I155" t="str">
        <f t="shared" si="2"/>
        <v>12584;Muschkat;Thomas</v>
      </c>
    </row>
    <row r="156" spans="1:9" x14ac:dyDescent="0.3">
      <c r="A156" s="65">
        <v>12495</v>
      </c>
      <c r="B156" s="57" t="s">
        <v>238</v>
      </c>
      <c r="C156" s="57" t="s">
        <v>239</v>
      </c>
      <c r="D156" s="57" t="s">
        <v>43</v>
      </c>
      <c r="E156" s="57" t="s">
        <v>44</v>
      </c>
      <c r="F156" s="57" t="s">
        <v>510</v>
      </c>
      <c r="G156" s="52" t="s">
        <v>328</v>
      </c>
      <c r="H156" s="53">
        <v>1985</v>
      </c>
      <c r="I156" t="str">
        <f t="shared" si="2"/>
        <v>12495;Neues;Jessica</v>
      </c>
    </row>
    <row r="157" spans="1:9" x14ac:dyDescent="0.25">
      <c r="A157" s="82">
        <v>12637</v>
      </c>
      <c r="B157" s="83" t="s">
        <v>542</v>
      </c>
      <c r="C157" s="83" t="s">
        <v>543</v>
      </c>
      <c r="D157" s="83" t="s">
        <v>47</v>
      </c>
      <c r="E157" s="83" t="s">
        <v>44</v>
      </c>
      <c r="F157" s="110" t="s">
        <v>541</v>
      </c>
      <c r="G157" s="84" t="s">
        <v>334</v>
      </c>
      <c r="H157" s="84">
        <v>1982</v>
      </c>
      <c r="I157" t="str">
        <f t="shared" si="2"/>
        <v>12637;Neuhäuser;Nils</v>
      </c>
    </row>
    <row r="158" spans="1:9" x14ac:dyDescent="0.3">
      <c r="A158" s="73">
        <v>14048</v>
      </c>
      <c r="B158" s="74" t="s">
        <v>484</v>
      </c>
      <c r="C158" s="74" t="s">
        <v>485</v>
      </c>
      <c r="D158" s="74" t="s">
        <v>47</v>
      </c>
      <c r="E158" s="74" t="s">
        <v>429</v>
      </c>
      <c r="F158" s="101"/>
      <c r="I158" t="str">
        <f t="shared" si="2"/>
        <v>14048;Nys;Glenn</v>
      </c>
    </row>
    <row r="159" spans="1:9" x14ac:dyDescent="0.3">
      <c r="A159" s="56">
        <v>12530</v>
      </c>
      <c r="B159" s="57" t="s">
        <v>291</v>
      </c>
      <c r="C159" s="57" t="s">
        <v>292</v>
      </c>
      <c r="D159" s="57" t="s">
        <v>43</v>
      </c>
      <c r="E159" s="57" t="s">
        <v>44</v>
      </c>
      <c r="F159" s="57" t="s">
        <v>502</v>
      </c>
      <c r="G159" s="57" t="s">
        <v>328</v>
      </c>
      <c r="H159" s="53">
        <v>1990</v>
      </c>
      <c r="I159" t="str">
        <f t="shared" si="2"/>
        <v>12530;Oude Hengel;Ines</v>
      </c>
    </row>
    <row r="160" spans="1:9" x14ac:dyDescent="0.3">
      <c r="A160" s="65">
        <v>12409</v>
      </c>
      <c r="B160" s="57" t="s">
        <v>147</v>
      </c>
      <c r="C160" s="57" t="s">
        <v>148</v>
      </c>
      <c r="D160" s="57" t="s">
        <v>47</v>
      </c>
      <c r="E160" s="57" t="s">
        <v>44</v>
      </c>
      <c r="F160" s="57" t="s">
        <v>502</v>
      </c>
      <c r="G160" s="57" t="s">
        <v>328</v>
      </c>
      <c r="H160" s="53">
        <v>1992</v>
      </c>
      <c r="I160" t="str">
        <f t="shared" si="2"/>
        <v>12409;Panagiotidis;Vasileios</v>
      </c>
    </row>
    <row r="161" spans="1:9" x14ac:dyDescent="0.3">
      <c r="A161" s="73">
        <v>14024</v>
      </c>
      <c r="B161" s="75" t="s">
        <v>416</v>
      </c>
      <c r="C161" s="75" t="s">
        <v>417</v>
      </c>
      <c r="D161" s="74" t="s">
        <v>47</v>
      </c>
      <c r="E161" s="74" t="s">
        <v>408</v>
      </c>
      <c r="F161" s="74" t="s">
        <v>409</v>
      </c>
      <c r="G161" s="75"/>
      <c r="H161" s="75"/>
      <c r="I161" t="str">
        <f t="shared" si="2"/>
        <v>14024;Patheney;Fabien</v>
      </c>
    </row>
    <row r="162" spans="1:9" x14ac:dyDescent="0.3">
      <c r="A162" s="65">
        <v>12444</v>
      </c>
      <c r="B162" s="57" t="s">
        <v>149</v>
      </c>
      <c r="C162" s="57" t="s">
        <v>150</v>
      </c>
      <c r="D162" s="57" t="s">
        <v>47</v>
      </c>
      <c r="E162" s="57" t="s">
        <v>44</v>
      </c>
      <c r="F162" s="57" t="s">
        <v>48</v>
      </c>
      <c r="G162" s="57" t="s">
        <v>334</v>
      </c>
      <c r="H162" s="53">
        <v>1997</v>
      </c>
      <c r="I162" t="str">
        <f t="shared" si="2"/>
        <v>12444;Pertsch;Rene</v>
      </c>
    </row>
    <row r="163" spans="1:9" x14ac:dyDescent="0.3">
      <c r="A163" s="65">
        <v>12459</v>
      </c>
      <c r="B163" s="57" t="s">
        <v>149</v>
      </c>
      <c r="C163" s="57" t="s">
        <v>151</v>
      </c>
      <c r="D163" s="57" t="s">
        <v>47</v>
      </c>
      <c r="E163" s="57" t="s">
        <v>44</v>
      </c>
      <c r="F163" s="57" t="s">
        <v>48</v>
      </c>
      <c r="G163" s="57" t="s">
        <v>334</v>
      </c>
      <c r="H163" s="53">
        <v>1997</v>
      </c>
      <c r="I163" t="str">
        <f t="shared" si="2"/>
        <v>12459;Pertsch;Steven</v>
      </c>
    </row>
    <row r="164" spans="1:9" x14ac:dyDescent="0.3">
      <c r="A164" s="65">
        <v>12461</v>
      </c>
      <c r="B164" s="57" t="s">
        <v>152</v>
      </c>
      <c r="C164" s="57" t="s">
        <v>153</v>
      </c>
      <c r="D164" s="57" t="s">
        <v>47</v>
      </c>
      <c r="E164" s="57" t="s">
        <v>44</v>
      </c>
      <c r="F164" s="57" t="s">
        <v>48</v>
      </c>
      <c r="G164" s="57" t="s">
        <v>334</v>
      </c>
      <c r="H164" s="53">
        <v>1989</v>
      </c>
      <c r="I164" t="str">
        <f t="shared" si="2"/>
        <v>12461;Pfeifer;Torben</v>
      </c>
    </row>
    <row r="165" spans="1:9" x14ac:dyDescent="0.3">
      <c r="A165" s="56">
        <v>12520</v>
      </c>
      <c r="B165" s="53" t="s">
        <v>250</v>
      </c>
      <c r="C165" s="53" t="s">
        <v>251</v>
      </c>
      <c r="D165" s="53" t="s">
        <v>47</v>
      </c>
      <c r="E165" s="53" t="s">
        <v>44</v>
      </c>
      <c r="F165" s="53" t="s">
        <v>145</v>
      </c>
      <c r="G165" s="53" t="s">
        <v>332</v>
      </c>
      <c r="H165" s="53">
        <v>1975</v>
      </c>
      <c r="I165" t="str">
        <f t="shared" si="2"/>
        <v>12520;Pfingsten;Gunnar</v>
      </c>
    </row>
    <row r="166" spans="1:9" x14ac:dyDescent="0.3">
      <c r="A166" s="56">
        <v>12599</v>
      </c>
      <c r="B166" s="66" t="s">
        <v>486</v>
      </c>
      <c r="C166" s="66" t="s">
        <v>62</v>
      </c>
      <c r="D166" s="66" t="s">
        <v>47</v>
      </c>
      <c r="E166" s="66" t="s">
        <v>44</v>
      </c>
      <c r="F166" s="66" t="s">
        <v>515</v>
      </c>
      <c r="G166" s="66" t="s">
        <v>328</v>
      </c>
      <c r="H166" s="53">
        <v>1974</v>
      </c>
      <c r="I166" t="str">
        <f t="shared" si="2"/>
        <v>12599;Piel;Michael</v>
      </c>
    </row>
    <row r="167" spans="1:9" x14ac:dyDescent="0.3">
      <c r="A167" s="65">
        <v>12331</v>
      </c>
      <c r="B167" s="57" t="s">
        <v>154</v>
      </c>
      <c r="C167" s="57" t="s">
        <v>155</v>
      </c>
      <c r="D167" s="57" t="s">
        <v>47</v>
      </c>
      <c r="E167" s="57" t="s">
        <v>44</v>
      </c>
      <c r="F167" s="57" t="s">
        <v>65</v>
      </c>
      <c r="G167" s="57" t="s">
        <v>66</v>
      </c>
      <c r="H167" s="53">
        <v>1977</v>
      </c>
      <c r="I167" t="str">
        <f t="shared" si="2"/>
        <v>12331;Pilz;Falk</v>
      </c>
    </row>
    <row r="168" spans="1:9" x14ac:dyDescent="0.3">
      <c r="A168" s="73">
        <v>14051</v>
      </c>
      <c r="B168" s="74" t="s">
        <v>527</v>
      </c>
      <c r="C168" s="74" t="s">
        <v>54</v>
      </c>
      <c r="D168" s="74" t="s">
        <v>47</v>
      </c>
      <c r="E168" s="74" t="s">
        <v>408</v>
      </c>
      <c r="F168" s="74" t="s">
        <v>409</v>
      </c>
      <c r="I168" t="str">
        <f t="shared" si="2"/>
        <v>14051;Pizon;Sebastian</v>
      </c>
    </row>
    <row r="169" spans="1:9" x14ac:dyDescent="0.3">
      <c r="A169" s="65">
        <v>12332</v>
      </c>
      <c r="B169" s="57" t="s">
        <v>156</v>
      </c>
      <c r="C169" s="57" t="s">
        <v>157</v>
      </c>
      <c r="D169" s="57" t="s">
        <v>47</v>
      </c>
      <c r="E169" s="57" t="s">
        <v>44</v>
      </c>
      <c r="F169" s="57" t="s">
        <v>65</v>
      </c>
      <c r="G169" s="57" t="s">
        <v>66</v>
      </c>
      <c r="H169" s="53">
        <v>1981</v>
      </c>
      <c r="I169" t="str">
        <f t="shared" si="2"/>
        <v>12332;Pohle;Andreas</v>
      </c>
    </row>
    <row r="170" spans="1:9" x14ac:dyDescent="0.3">
      <c r="A170" s="65">
        <v>12304</v>
      </c>
      <c r="B170" s="57" t="s">
        <v>158</v>
      </c>
      <c r="C170" s="57" t="s">
        <v>159</v>
      </c>
      <c r="D170" s="57" t="s">
        <v>47</v>
      </c>
      <c r="E170" s="57" t="s">
        <v>44</v>
      </c>
      <c r="F170" s="62" t="s">
        <v>330</v>
      </c>
      <c r="G170" s="57" t="s">
        <v>328</v>
      </c>
      <c r="H170" s="53">
        <v>1970</v>
      </c>
      <c r="I170" t="str">
        <f t="shared" si="2"/>
        <v>12304;Polifka;Jörg</v>
      </c>
    </row>
    <row r="171" spans="1:9" x14ac:dyDescent="0.3">
      <c r="A171" s="65">
        <v>12445</v>
      </c>
      <c r="B171" s="57" t="s">
        <v>160</v>
      </c>
      <c r="C171" s="57" t="s">
        <v>119</v>
      </c>
      <c r="D171" s="57" t="s">
        <v>47</v>
      </c>
      <c r="E171" s="57" t="s">
        <v>44</v>
      </c>
      <c r="F171" s="62" t="s">
        <v>48</v>
      </c>
      <c r="G171" s="57" t="s">
        <v>334</v>
      </c>
      <c r="H171" s="53">
        <v>1991</v>
      </c>
      <c r="I171" t="str">
        <f t="shared" si="2"/>
        <v>12445;Poll;Marcel</v>
      </c>
    </row>
    <row r="172" spans="1:9" x14ac:dyDescent="0.3">
      <c r="A172" s="65">
        <v>12478</v>
      </c>
      <c r="B172" s="57" t="s">
        <v>161</v>
      </c>
      <c r="C172" s="57" t="s">
        <v>162</v>
      </c>
      <c r="D172" s="57" t="s">
        <v>47</v>
      </c>
      <c r="E172" s="57" t="s">
        <v>44</v>
      </c>
      <c r="F172" s="62" t="s">
        <v>507</v>
      </c>
      <c r="G172" s="57" t="s">
        <v>328</v>
      </c>
      <c r="H172" s="53">
        <v>1997</v>
      </c>
      <c r="I172" t="str">
        <f t="shared" si="2"/>
        <v>12478;Pötters;Pascal</v>
      </c>
    </row>
    <row r="173" spans="1:9" x14ac:dyDescent="0.3">
      <c r="A173" s="56">
        <v>12641</v>
      </c>
      <c r="B173" s="66" t="s">
        <v>161</v>
      </c>
      <c r="C173" s="66" t="s">
        <v>119</v>
      </c>
      <c r="D173" s="66" t="s">
        <v>47</v>
      </c>
      <c r="E173" s="66" t="s">
        <v>44</v>
      </c>
      <c r="F173" s="66" t="s">
        <v>507</v>
      </c>
      <c r="G173" s="53" t="s">
        <v>328</v>
      </c>
      <c r="H173" s="53">
        <v>1995</v>
      </c>
      <c r="I173" t="str">
        <f t="shared" si="2"/>
        <v>12641;Pötters;Marcel</v>
      </c>
    </row>
    <row r="174" spans="1:9" x14ac:dyDescent="0.3">
      <c r="A174" s="56">
        <v>12596</v>
      </c>
      <c r="B174" s="66" t="s">
        <v>352</v>
      </c>
      <c r="C174" s="66" t="s">
        <v>353</v>
      </c>
      <c r="D174" s="66" t="s">
        <v>43</v>
      </c>
      <c r="E174" s="66" t="s">
        <v>44</v>
      </c>
      <c r="F174" s="66" t="s">
        <v>354</v>
      </c>
      <c r="G174" s="66" t="s">
        <v>328</v>
      </c>
      <c r="H174" s="53">
        <v>1996</v>
      </c>
      <c r="I174" t="str">
        <f t="shared" si="2"/>
        <v>12596;Quehl;Katharina</v>
      </c>
    </row>
    <row r="175" spans="1:9" x14ac:dyDescent="0.3">
      <c r="A175" s="65">
        <v>12470</v>
      </c>
      <c r="B175" s="57" t="s">
        <v>163</v>
      </c>
      <c r="C175" s="57" t="s">
        <v>164</v>
      </c>
      <c r="D175" s="57" t="s">
        <v>43</v>
      </c>
      <c r="E175" s="57" t="s">
        <v>44</v>
      </c>
      <c r="F175" s="57" t="s">
        <v>502</v>
      </c>
      <c r="G175" s="57" t="s">
        <v>328</v>
      </c>
      <c r="H175" s="53">
        <v>1982</v>
      </c>
      <c r="I175" t="str">
        <f t="shared" si="2"/>
        <v>12470;Rausch;Caroline</v>
      </c>
    </row>
    <row r="176" spans="1:9" x14ac:dyDescent="0.3">
      <c r="A176" s="73">
        <v>14020</v>
      </c>
      <c r="B176" s="75" t="s">
        <v>406</v>
      </c>
      <c r="C176" s="74" t="s">
        <v>407</v>
      </c>
      <c r="D176" s="74" t="s">
        <v>47</v>
      </c>
      <c r="E176" s="74" t="s">
        <v>408</v>
      </c>
      <c r="F176" s="74" t="s">
        <v>409</v>
      </c>
      <c r="G176" s="75"/>
      <c r="H176" s="75"/>
      <c r="I176" t="str">
        <f t="shared" si="2"/>
        <v>14020;Regniez;Maxime</v>
      </c>
    </row>
    <row r="177" spans="1:9" x14ac:dyDescent="0.3">
      <c r="A177" s="65">
        <v>12300</v>
      </c>
      <c r="B177" s="57" t="s">
        <v>35</v>
      </c>
      <c r="C177" s="57" t="s">
        <v>329</v>
      </c>
      <c r="D177" s="57" t="s">
        <v>43</v>
      </c>
      <c r="E177" s="57" t="s">
        <v>44</v>
      </c>
      <c r="F177" s="57" t="s">
        <v>91</v>
      </c>
      <c r="G177" s="57" t="s">
        <v>328</v>
      </c>
      <c r="H177" s="53">
        <v>1992</v>
      </c>
      <c r="I177" t="str">
        <f t="shared" si="2"/>
        <v>12300;Reinhard;Linda</v>
      </c>
    </row>
    <row r="178" spans="1:9" x14ac:dyDescent="0.3">
      <c r="A178" s="65">
        <v>12493</v>
      </c>
      <c r="B178" s="57" t="s">
        <v>165</v>
      </c>
      <c r="C178" s="57" t="s">
        <v>166</v>
      </c>
      <c r="D178" s="57" t="s">
        <v>43</v>
      </c>
      <c r="E178" s="57" t="s">
        <v>44</v>
      </c>
      <c r="F178" s="57" t="s">
        <v>502</v>
      </c>
      <c r="G178" s="57" t="s">
        <v>328</v>
      </c>
      <c r="H178" s="53">
        <v>1980</v>
      </c>
      <c r="I178" t="str">
        <f t="shared" si="2"/>
        <v>12493;Reinold;Nina</v>
      </c>
    </row>
    <row r="179" spans="1:9" x14ac:dyDescent="0.3">
      <c r="A179" s="56">
        <v>12624</v>
      </c>
      <c r="B179" s="53" t="s">
        <v>516</v>
      </c>
      <c r="C179" s="53" t="s">
        <v>76</v>
      </c>
      <c r="D179" s="53" t="s">
        <v>47</v>
      </c>
      <c r="E179" s="53" t="s">
        <v>44</v>
      </c>
      <c r="F179" s="53" t="s">
        <v>515</v>
      </c>
      <c r="G179" s="53" t="s">
        <v>328</v>
      </c>
      <c r="H179" s="53">
        <v>1987</v>
      </c>
      <c r="I179" t="str">
        <f t="shared" si="2"/>
        <v>12624;Reisner;Daniel</v>
      </c>
    </row>
    <row r="180" spans="1:9" x14ac:dyDescent="0.3">
      <c r="A180" s="68">
        <v>13033</v>
      </c>
      <c r="B180" s="69" t="s">
        <v>323</v>
      </c>
      <c r="C180" s="69" t="s">
        <v>324</v>
      </c>
      <c r="D180" s="69" t="s">
        <v>47</v>
      </c>
      <c r="E180" s="69" t="s">
        <v>44</v>
      </c>
      <c r="F180" s="69" t="s">
        <v>504</v>
      </c>
      <c r="G180" s="69"/>
      <c r="H180" s="70">
        <v>1993</v>
      </c>
      <c r="I180" t="str">
        <f t="shared" si="2"/>
        <v>13033;Reiss;Enrico</v>
      </c>
    </row>
    <row r="181" spans="1:9" x14ac:dyDescent="0.3">
      <c r="A181" s="65">
        <v>12467</v>
      </c>
      <c r="B181" s="57" t="s">
        <v>167</v>
      </c>
      <c r="C181" s="57" t="s">
        <v>159</v>
      </c>
      <c r="D181" s="57" t="s">
        <v>47</v>
      </c>
      <c r="E181" s="57" t="s">
        <v>44</v>
      </c>
      <c r="F181" s="57" t="s">
        <v>506</v>
      </c>
      <c r="G181" s="57" t="s">
        <v>66</v>
      </c>
      <c r="H181" s="53">
        <v>1976</v>
      </c>
      <c r="I181" t="str">
        <f t="shared" si="2"/>
        <v>12467;Remde;Jörg</v>
      </c>
    </row>
    <row r="182" spans="1:9" x14ac:dyDescent="0.3">
      <c r="A182" s="56">
        <v>12563</v>
      </c>
      <c r="B182" s="53" t="s">
        <v>375</v>
      </c>
      <c r="C182" s="53" t="s">
        <v>35</v>
      </c>
      <c r="D182" s="66" t="s">
        <v>47</v>
      </c>
      <c r="E182" s="66" t="s">
        <v>44</v>
      </c>
      <c r="F182" s="66" t="s">
        <v>376</v>
      </c>
      <c r="G182" s="66" t="s">
        <v>377</v>
      </c>
      <c r="H182" s="53">
        <v>1952</v>
      </c>
      <c r="I182" t="str">
        <f t="shared" si="2"/>
        <v>12563;Rhaue;Reinhard</v>
      </c>
    </row>
    <row r="183" spans="1:9" x14ac:dyDescent="0.3">
      <c r="A183" s="56">
        <v>12565</v>
      </c>
      <c r="B183" s="66" t="s">
        <v>254</v>
      </c>
      <c r="C183" s="66" t="s">
        <v>255</v>
      </c>
      <c r="D183" s="66" t="s">
        <v>47</v>
      </c>
      <c r="E183" s="66" t="s">
        <v>44</v>
      </c>
      <c r="F183" s="66" t="s">
        <v>513</v>
      </c>
      <c r="G183" s="66" t="s">
        <v>105</v>
      </c>
      <c r="H183" s="53">
        <v>1977</v>
      </c>
      <c r="I183" t="str">
        <f t="shared" si="2"/>
        <v>12565;Riedel;Jens</v>
      </c>
    </row>
    <row r="184" spans="1:9" x14ac:dyDescent="0.3">
      <c r="A184" s="56">
        <v>12568</v>
      </c>
      <c r="B184" s="66" t="s">
        <v>254</v>
      </c>
      <c r="C184" s="66" t="s">
        <v>273</v>
      </c>
      <c r="D184" s="66" t="s">
        <v>47</v>
      </c>
      <c r="E184" s="66" t="s">
        <v>44</v>
      </c>
      <c r="F184" s="66" t="s">
        <v>500</v>
      </c>
      <c r="G184" s="66" t="s">
        <v>105</v>
      </c>
      <c r="H184" s="53">
        <v>1991</v>
      </c>
      <c r="I184" t="str">
        <f t="shared" si="2"/>
        <v>12568;Riedel;Mario</v>
      </c>
    </row>
    <row r="185" spans="1:9" x14ac:dyDescent="0.3">
      <c r="A185" s="73">
        <v>14012</v>
      </c>
      <c r="B185" s="74" t="s">
        <v>312</v>
      </c>
      <c r="C185" s="74" t="s">
        <v>313</v>
      </c>
      <c r="D185" s="74" t="s">
        <v>47</v>
      </c>
      <c r="E185" s="74" t="s">
        <v>309</v>
      </c>
      <c r="F185" s="74"/>
      <c r="G185" s="75"/>
      <c r="H185" s="75"/>
      <c r="I185" t="str">
        <f t="shared" si="2"/>
        <v>14012;Riensma;Peter</v>
      </c>
    </row>
    <row r="186" spans="1:9" x14ac:dyDescent="0.3">
      <c r="A186" s="73">
        <v>14039</v>
      </c>
      <c r="B186" s="74" t="s">
        <v>455</v>
      </c>
      <c r="C186" s="74" t="s">
        <v>239</v>
      </c>
      <c r="D186" s="74" t="s">
        <v>43</v>
      </c>
      <c r="E186" s="74" t="s">
        <v>309</v>
      </c>
      <c r="F186" s="74"/>
      <c r="G186" s="75"/>
      <c r="H186" s="75"/>
      <c r="I186" t="str">
        <f t="shared" si="2"/>
        <v>14039;Rijke;Jessica</v>
      </c>
    </row>
    <row r="187" spans="1:9" x14ac:dyDescent="0.3">
      <c r="A187" s="65">
        <v>12477</v>
      </c>
      <c r="B187" s="57" t="s">
        <v>168</v>
      </c>
      <c r="C187" s="57" t="s">
        <v>169</v>
      </c>
      <c r="D187" s="57" t="s">
        <v>47</v>
      </c>
      <c r="E187" s="57" t="s">
        <v>44</v>
      </c>
      <c r="F187" s="57" t="s">
        <v>507</v>
      </c>
      <c r="G187" s="57" t="s">
        <v>328</v>
      </c>
      <c r="H187" s="53">
        <v>1991</v>
      </c>
      <c r="I187" t="str">
        <f t="shared" si="2"/>
        <v>12477;Ringfort;Lukas</v>
      </c>
    </row>
    <row r="188" spans="1:9" x14ac:dyDescent="0.3">
      <c r="A188" s="73">
        <v>14037</v>
      </c>
      <c r="B188" s="74" t="s">
        <v>452</v>
      </c>
      <c r="C188" s="74" t="s">
        <v>313</v>
      </c>
      <c r="D188" s="74" t="s">
        <v>47</v>
      </c>
      <c r="E188" s="74" t="s">
        <v>309</v>
      </c>
      <c r="F188" s="74"/>
      <c r="G188" s="75"/>
      <c r="H188" s="75"/>
      <c r="I188" t="str">
        <f t="shared" si="2"/>
        <v>14037;Ringsma;Peter</v>
      </c>
    </row>
    <row r="189" spans="1:9" x14ac:dyDescent="0.3">
      <c r="A189" s="56">
        <v>14055</v>
      </c>
      <c r="B189" s="53" t="s">
        <v>551</v>
      </c>
      <c r="C189" s="53" t="s">
        <v>171</v>
      </c>
      <c r="D189" s="53" t="s">
        <v>47</v>
      </c>
      <c r="E189" s="53" t="s">
        <v>282</v>
      </c>
      <c r="F189" s="53" t="s">
        <v>552</v>
      </c>
      <c r="H189" s="53">
        <v>1968</v>
      </c>
      <c r="I189" t="str">
        <f t="shared" si="2"/>
        <v>14055;Ritter;Franz</v>
      </c>
    </row>
    <row r="190" spans="1:9" x14ac:dyDescent="0.3">
      <c r="A190" s="56">
        <v>14056</v>
      </c>
      <c r="B190" s="53" t="s">
        <v>551</v>
      </c>
      <c r="C190" s="53" t="s">
        <v>553</v>
      </c>
      <c r="D190" s="53" t="s">
        <v>47</v>
      </c>
      <c r="E190" s="53" t="s">
        <v>282</v>
      </c>
      <c r="F190" s="53" t="s">
        <v>552</v>
      </c>
      <c r="I190" t="str">
        <f t="shared" si="2"/>
        <v>14056;Ritter;Niklas</v>
      </c>
    </row>
    <row r="191" spans="1:9" x14ac:dyDescent="0.3">
      <c r="A191" s="65">
        <v>12484</v>
      </c>
      <c r="B191" s="57" t="s">
        <v>170</v>
      </c>
      <c r="C191" s="57" t="s">
        <v>171</v>
      </c>
      <c r="D191" s="57" t="s">
        <v>47</v>
      </c>
      <c r="E191" s="57" t="s">
        <v>44</v>
      </c>
      <c r="F191" s="57" t="s">
        <v>508</v>
      </c>
      <c r="G191" s="57" t="s">
        <v>331</v>
      </c>
      <c r="H191" s="53">
        <v>1972</v>
      </c>
      <c r="I191" t="str">
        <f t="shared" si="2"/>
        <v>12484;Ritzer;Franz</v>
      </c>
    </row>
    <row r="192" spans="1:9" x14ac:dyDescent="0.3">
      <c r="A192" s="56">
        <v>14064</v>
      </c>
      <c r="B192" s="53" t="s">
        <v>567</v>
      </c>
      <c r="C192" s="53" t="s">
        <v>568</v>
      </c>
      <c r="D192" s="53" t="s">
        <v>43</v>
      </c>
      <c r="E192" s="53" t="s">
        <v>564</v>
      </c>
      <c r="I192" t="str">
        <f t="shared" si="2"/>
        <v>14064;Robson;Eve</v>
      </c>
    </row>
    <row r="193" spans="1:9" x14ac:dyDescent="0.3">
      <c r="A193" s="56">
        <v>14065</v>
      </c>
      <c r="B193" s="53" t="s">
        <v>569</v>
      </c>
      <c r="C193" s="53" t="s">
        <v>570</v>
      </c>
      <c r="D193" s="53" t="s">
        <v>43</v>
      </c>
      <c r="E193" s="53" t="s">
        <v>430</v>
      </c>
      <c r="I193" t="str">
        <f t="shared" ref="I193:I256" si="3">A193&amp;";"&amp;B193&amp;";"&amp;C193</f>
        <v>14065;Rood;Cat</v>
      </c>
    </row>
    <row r="194" spans="1:9" x14ac:dyDescent="0.3">
      <c r="A194" s="65">
        <v>12333</v>
      </c>
      <c r="B194" s="57" t="s">
        <v>172</v>
      </c>
      <c r="C194" s="57" t="s">
        <v>449</v>
      </c>
      <c r="D194" s="57" t="s">
        <v>47</v>
      </c>
      <c r="E194" s="57" t="s">
        <v>44</v>
      </c>
      <c r="F194" s="57" t="s">
        <v>65</v>
      </c>
      <c r="G194" s="57" t="s">
        <v>66</v>
      </c>
      <c r="H194" s="53">
        <v>1995</v>
      </c>
      <c r="I194" t="str">
        <f t="shared" si="3"/>
        <v>12333;Roscher;Chris</v>
      </c>
    </row>
    <row r="195" spans="1:9" x14ac:dyDescent="0.3">
      <c r="A195" s="56">
        <v>12521</v>
      </c>
      <c r="B195" s="53" t="s">
        <v>252</v>
      </c>
      <c r="C195" s="53" t="s">
        <v>253</v>
      </c>
      <c r="D195" s="53" t="s">
        <v>43</v>
      </c>
      <c r="E195" s="53" t="s">
        <v>44</v>
      </c>
      <c r="F195" s="53" t="s">
        <v>145</v>
      </c>
      <c r="G195" s="53" t="s">
        <v>332</v>
      </c>
      <c r="H195" s="53">
        <v>2008</v>
      </c>
      <c r="I195" t="str">
        <f t="shared" si="3"/>
        <v>12521;Röske;Pauline</v>
      </c>
    </row>
    <row r="196" spans="1:9" x14ac:dyDescent="0.3">
      <c r="A196" s="56">
        <v>12522</v>
      </c>
      <c r="B196" s="57" t="s">
        <v>252</v>
      </c>
      <c r="C196" s="57" t="s">
        <v>438</v>
      </c>
      <c r="D196" s="57" t="s">
        <v>47</v>
      </c>
      <c r="E196" s="57" t="s">
        <v>44</v>
      </c>
      <c r="F196" s="57" t="s">
        <v>145</v>
      </c>
      <c r="G196" s="53" t="s">
        <v>332</v>
      </c>
      <c r="H196" s="53">
        <v>2003</v>
      </c>
      <c r="I196" t="str">
        <f t="shared" si="3"/>
        <v>12522;Röske;Moritz</v>
      </c>
    </row>
    <row r="197" spans="1:9" x14ac:dyDescent="0.3">
      <c r="A197" s="65">
        <v>12446</v>
      </c>
      <c r="B197" s="57" t="s">
        <v>173</v>
      </c>
      <c r="C197" s="57" t="s">
        <v>174</v>
      </c>
      <c r="D197" s="57" t="s">
        <v>47</v>
      </c>
      <c r="E197" s="57" t="s">
        <v>44</v>
      </c>
      <c r="F197" s="57" t="s">
        <v>48</v>
      </c>
      <c r="G197" s="57" t="s">
        <v>334</v>
      </c>
      <c r="H197" s="53">
        <v>1981</v>
      </c>
      <c r="I197" t="str">
        <f t="shared" si="3"/>
        <v>12446;Rudsinski;Waldemar</v>
      </c>
    </row>
    <row r="198" spans="1:9" x14ac:dyDescent="0.3">
      <c r="A198" s="65">
        <v>12426</v>
      </c>
      <c r="B198" s="103" t="s">
        <v>175</v>
      </c>
      <c r="C198" s="103" t="s">
        <v>176</v>
      </c>
      <c r="D198" s="57" t="s">
        <v>47</v>
      </c>
      <c r="E198" s="57" t="s">
        <v>44</v>
      </c>
      <c r="F198" s="57" t="s">
        <v>504</v>
      </c>
      <c r="G198" s="57" t="s">
        <v>505</v>
      </c>
      <c r="H198" s="53">
        <v>1989</v>
      </c>
      <c r="I198" t="str">
        <f t="shared" si="3"/>
        <v>12426;Rünzi;Sven</v>
      </c>
    </row>
    <row r="199" spans="1:9" x14ac:dyDescent="0.3">
      <c r="A199" s="65">
        <v>12562</v>
      </c>
      <c r="B199" s="57" t="s">
        <v>470</v>
      </c>
      <c r="C199" s="57" t="s">
        <v>471</v>
      </c>
      <c r="D199" s="57" t="s">
        <v>43</v>
      </c>
      <c r="E199" s="57" t="s">
        <v>44</v>
      </c>
      <c r="F199" s="57" t="s">
        <v>512</v>
      </c>
      <c r="G199" s="57" t="s">
        <v>328</v>
      </c>
      <c r="H199" s="53">
        <v>2011</v>
      </c>
      <c r="I199" t="str">
        <f t="shared" si="3"/>
        <v>12562;Salomon;Hermine</v>
      </c>
    </row>
    <row r="200" spans="1:9" x14ac:dyDescent="0.3">
      <c r="A200" s="65">
        <v>12447</v>
      </c>
      <c r="B200" s="57" t="s">
        <v>177</v>
      </c>
      <c r="C200" s="57" t="s">
        <v>78</v>
      </c>
      <c r="D200" s="57" t="s">
        <v>43</v>
      </c>
      <c r="E200" s="57" t="s">
        <v>44</v>
      </c>
      <c r="F200" s="57" t="s">
        <v>48</v>
      </c>
      <c r="G200" s="57" t="s">
        <v>334</v>
      </c>
      <c r="H200" s="53">
        <v>1969</v>
      </c>
      <c r="I200" t="str">
        <f t="shared" si="3"/>
        <v>12447;Schaaf;Petra</v>
      </c>
    </row>
    <row r="201" spans="1:9" x14ac:dyDescent="0.3">
      <c r="A201" s="65">
        <v>12492</v>
      </c>
      <c r="B201" s="57" t="s">
        <v>177</v>
      </c>
      <c r="C201" s="57" t="s">
        <v>178</v>
      </c>
      <c r="D201" s="57" t="s">
        <v>43</v>
      </c>
      <c r="E201" s="57" t="s">
        <v>44</v>
      </c>
      <c r="F201" s="57" t="s">
        <v>510</v>
      </c>
      <c r="G201" s="57" t="s">
        <v>328</v>
      </c>
      <c r="H201" s="53">
        <v>1996</v>
      </c>
      <c r="I201" t="str">
        <f t="shared" si="3"/>
        <v>12492;Schaaf;Alina</v>
      </c>
    </row>
    <row r="202" spans="1:9" x14ac:dyDescent="0.3">
      <c r="A202" s="73">
        <v>14049</v>
      </c>
      <c r="B202" s="74" t="s">
        <v>487</v>
      </c>
      <c r="C202" s="74" t="s">
        <v>488</v>
      </c>
      <c r="D202" s="74" t="s">
        <v>43</v>
      </c>
      <c r="E202" s="74" t="s">
        <v>282</v>
      </c>
      <c r="F202" s="74" t="s">
        <v>489</v>
      </c>
      <c r="I202" t="str">
        <f t="shared" si="3"/>
        <v>14049;Scheffler;Martina</v>
      </c>
    </row>
    <row r="203" spans="1:9" x14ac:dyDescent="0.25">
      <c r="A203" s="65">
        <v>12618</v>
      </c>
      <c r="B203" s="57" t="s">
        <v>492</v>
      </c>
      <c r="C203" s="57" t="s">
        <v>493</v>
      </c>
      <c r="D203" s="57" t="s">
        <v>47</v>
      </c>
      <c r="E203" s="57" t="s">
        <v>44</v>
      </c>
      <c r="F203" s="57" t="s">
        <v>491</v>
      </c>
      <c r="G203" s="57" t="s">
        <v>328</v>
      </c>
      <c r="H203" s="57">
        <v>1982</v>
      </c>
      <c r="I203" t="str">
        <f t="shared" si="3"/>
        <v>12618;Schlimm;Dennis</v>
      </c>
    </row>
    <row r="204" spans="1:9" x14ac:dyDescent="0.3">
      <c r="A204" s="65">
        <v>12456</v>
      </c>
      <c r="B204" s="57" t="s">
        <v>179</v>
      </c>
      <c r="C204" s="57" t="s">
        <v>181</v>
      </c>
      <c r="D204" s="57" t="s">
        <v>47</v>
      </c>
      <c r="E204" s="57" t="s">
        <v>44</v>
      </c>
      <c r="F204" s="57" t="s">
        <v>48</v>
      </c>
      <c r="G204" s="57" t="s">
        <v>334</v>
      </c>
      <c r="H204" s="53">
        <v>1993</v>
      </c>
      <c r="I204" t="str">
        <f t="shared" si="3"/>
        <v>12456;Schmidt;Maikel</v>
      </c>
    </row>
    <row r="205" spans="1:9" x14ac:dyDescent="0.3">
      <c r="A205" s="65">
        <v>12479</v>
      </c>
      <c r="B205" s="57" t="s">
        <v>179</v>
      </c>
      <c r="C205" s="57" t="s">
        <v>180</v>
      </c>
      <c r="D205" s="57" t="s">
        <v>47</v>
      </c>
      <c r="E205" s="57" t="s">
        <v>44</v>
      </c>
      <c r="F205" s="57" t="s">
        <v>507</v>
      </c>
      <c r="G205" s="57" t="s">
        <v>328</v>
      </c>
      <c r="H205" s="53">
        <v>1966</v>
      </c>
      <c r="I205" t="str">
        <f t="shared" si="3"/>
        <v>12479;Schmidt;Uwe</v>
      </c>
    </row>
    <row r="206" spans="1:9" x14ac:dyDescent="0.3">
      <c r="A206" s="56">
        <v>12523</v>
      </c>
      <c r="B206" s="57" t="s">
        <v>339</v>
      </c>
      <c r="C206" s="57" t="s">
        <v>340</v>
      </c>
      <c r="D206" s="53" t="s">
        <v>43</v>
      </c>
      <c r="E206" s="53" t="s">
        <v>44</v>
      </c>
      <c r="F206" s="53" t="s">
        <v>145</v>
      </c>
      <c r="G206" s="53" t="s">
        <v>332</v>
      </c>
      <c r="H206" s="53">
        <v>2014</v>
      </c>
      <c r="I206" t="str">
        <f t="shared" si="3"/>
        <v>12523;Schmitt;Emma</v>
      </c>
    </row>
    <row r="207" spans="1:9" x14ac:dyDescent="0.3">
      <c r="A207" s="73">
        <v>14034</v>
      </c>
      <c r="B207" s="74" t="s">
        <v>522</v>
      </c>
      <c r="C207" s="74" t="s">
        <v>50</v>
      </c>
      <c r="D207" s="74" t="s">
        <v>47</v>
      </c>
      <c r="E207" s="74" t="s">
        <v>282</v>
      </c>
      <c r="F207" s="74" t="s">
        <v>523</v>
      </c>
      <c r="G207" s="75"/>
      <c r="H207" s="75"/>
      <c r="I207" t="str">
        <f t="shared" si="3"/>
        <v>14034;Schnider;Christian</v>
      </c>
    </row>
    <row r="208" spans="1:9" x14ac:dyDescent="0.3">
      <c r="A208" s="65">
        <v>12312</v>
      </c>
      <c r="B208" s="57" t="s">
        <v>182</v>
      </c>
      <c r="C208" s="57" t="s">
        <v>183</v>
      </c>
      <c r="D208" s="57" t="s">
        <v>47</v>
      </c>
      <c r="E208" s="57" t="s">
        <v>44</v>
      </c>
      <c r="F208" s="57" t="s">
        <v>501</v>
      </c>
      <c r="G208" s="57" t="s">
        <v>328</v>
      </c>
      <c r="H208" s="53">
        <v>1991</v>
      </c>
      <c r="I208" t="str">
        <f t="shared" si="3"/>
        <v>12312;Schonski;Milan</v>
      </c>
    </row>
    <row r="209" spans="1:9" x14ac:dyDescent="0.3">
      <c r="A209" s="56">
        <v>12583</v>
      </c>
      <c r="B209" s="66" t="s">
        <v>474</v>
      </c>
      <c r="C209" s="66" t="s">
        <v>255</v>
      </c>
      <c r="D209" s="66" t="s">
        <v>47</v>
      </c>
      <c r="E209" s="66" t="s">
        <v>44</v>
      </c>
      <c r="F209" s="53" t="s">
        <v>475</v>
      </c>
      <c r="G209" s="53" t="s">
        <v>328</v>
      </c>
      <c r="H209" s="53">
        <v>1989</v>
      </c>
      <c r="I209" t="str">
        <f t="shared" si="3"/>
        <v>12583;Schröder;Jens</v>
      </c>
    </row>
    <row r="210" spans="1:9" x14ac:dyDescent="0.3">
      <c r="A210" s="56">
        <v>12600</v>
      </c>
      <c r="B210" s="66" t="s">
        <v>256</v>
      </c>
      <c r="C210" s="66" t="s">
        <v>257</v>
      </c>
      <c r="D210" s="66" t="s">
        <v>43</v>
      </c>
      <c r="E210" s="66" t="s">
        <v>44</v>
      </c>
      <c r="F210" s="67" t="s">
        <v>515</v>
      </c>
      <c r="G210" s="66" t="s">
        <v>328</v>
      </c>
      <c r="H210" s="53">
        <v>2004</v>
      </c>
      <c r="I210" t="str">
        <f t="shared" si="3"/>
        <v>12600;Schroers;Eileen</v>
      </c>
    </row>
    <row r="211" spans="1:9" x14ac:dyDescent="0.3">
      <c r="A211" s="65">
        <v>12448</v>
      </c>
      <c r="B211" s="57" t="s">
        <v>184</v>
      </c>
      <c r="C211" s="57" t="s">
        <v>159</v>
      </c>
      <c r="D211" s="57" t="s">
        <v>47</v>
      </c>
      <c r="E211" s="57" t="s">
        <v>44</v>
      </c>
      <c r="F211" s="57" t="s">
        <v>48</v>
      </c>
      <c r="G211" s="57" t="s">
        <v>334</v>
      </c>
      <c r="H211" s="53">
        <v>1973</v>
      </c>
      <c r="I211" t="str">
        <f t="shared" si="3"/>
        <v>12448;Schulte;Jörg</v>
      </c>
    </row>
    <row r="212" spans="1:9" x14ac:dyDescent="0.3">
      <c r="A212" s="65">
        <v>12449</v>
      </c>
      <c r="B212" s="57" t="s">
        <v>185</v>
      </c>
      <c r="C212" s="57" t="s">
        <v>186</v>
      </c>
      <c r="D212" s="57" t="s">
        <v>43</v>
      </c>
      <c r="E212" s="57" t="s">
        <v>44</v>
      </c>
      <c r="F212" s="57" t="s">
        <v>48</v>
      </c>
      <c r="G212" s="57" t="s">
        <v>334</v>
      </c>
      <c r="H212" s="53">
        <v>1995</v>
      </c>
      <c r="I212" t="str">
        <f t="shared" si="3"/>
        <v>12449;Schultjan;Lea</v>
      </c>
    </row>
    <row r="213" spans="1:9" x14ac:dyDescent="0.3">
      <c r="A213" s="68">
        <v>13050</v>
      </c>
      <c r="B213" s="69" t="s">
        <v>362</v>
      </c>
      <c r="C213" s="69" t="s">
        <v>278</v>
      </c>
      <c r="D213" s="69" t="s">
        <v>47</v>
      </c>
      <c r="E213" s="69" t="s">
        <v>44</v>
      </c>
      <c r="F213" s="69" t="s">
        <v>504</v>
      </c>
      <c r="G213" s="69"/>
      <c r="H213" s="70"/>
      <c r="I213" t="str">
        <f t="shared" si="3"/>
        <v>13050;Seifert;Philipp</v>
      </c>
    </row>
    <row r="214" spans="1:9" x14ac:dyDescent="0.3">
      <c r="A214" s="56">
        <v>12503</v>
      </c>
      <c r="B214" s="57" t="s">
        <v>289</v>
      </c>
      <c r="C214" s="57" t="s">
        <v>290</v>
      </c>
      <c r="D214" s="57" t="s">
        <v>43</v>
      </c>
      <c r="E214" s="57" t="s">
        <v>44</v>
      </c>
      <c r="F214" s="57" t="s">
        <v>502</v>
      </c>
      <c r="G214" s="57" t="s">
        <v>328</v>
      </c>
      <c r="H214" s="53">
        <v>1983</v>
      </c>
      <c r="I214" t="str">
        <f t="shared" si="3"/>
        <v>12503;Simmich;Katja</v>
      </c>
    </row>
    <row r="215" spans="1:9" x14ac:dyDescent="0.3">
      <c r="A215" s="65">
        <v>12468</v>
      </c>
      <c r="B215" s="57" t="s">
        <v>187</v>
      </c>
      <c r="C215" s="57" t="s">
        <v>155</v>
      </c>
      <c r="D215" s="57" t="s">
        <v>47</v>
      </c>
      <c r="E215" s="57" t="s">
        <v>44</v>
      </c>
      <c r="F215" s="57" t="s">
        <v>506</v>
      </c>
      <c r="G215" s="57" t="s">
        <v>66</v>
      </c>
      <c r="H215" s="53">
        <v>1974</v>
      </c>
      <c r="I215" t="str">
        <f t="shared" si="3"/>
        <v>12468;Skernewitz;Falk</v>
      </c>
    </row>
    <row r="216" spans="1:9" x14ac:dyDescent="0.3">
      <c r="A216" s="73">
        <v>14040</v>
      </c>
      <c r="B216" s="74" t="s">
        <v>456</v>
      </c>
      <c r="C216" s="74" t="s">
        <v>457</v>
      </c>
      <c r="D216" s="74" t="s">
        <v>47</v>
      </c>
      <c r="E216" s="74" t="s">
        <v>309</v>
      </c>
      <c r="F216" s="74"/>
      <c r="G216" s="75"/>
      <c r="H216" s="75"/>
      <c r="I216" t="str">
        <f t="shared" si="3"/>
        <v>14040;Smit;Kornelis</v>
      </c>
    </row>
    <row r="217" spans="1:9" x14ac:dyDescent="0.3">
      <c r="A217" s="56">
        <v>14059</v>
      </c>
      <c r="B217" s="53" t="s">
        <v>557</v>
      </c>
      <c r="C217" s="53" t="s">
        <v>558</v>
      </c>
      <c r="D217" s="53" t="s">
        <v>47</v>
      </c>
      <c r="E217" s="53" t="s">
        <v>559</v>
      </c>
      <c r="I217" t="str">
        <f t="shared" si="3"/>
        <v>14059;Sparks;Terry</v>
      </c>
    </row>
    <row r="218" spans="1:9" x14ac:dyDescent="0.3">
      <c r="A218" s="68">
        <v>13018</v>
      </c>
      <c r="B218" s="69" t="s">
        <v>296</v>
      </c>
      <c r="C218" s="69" t="s">
        <v>76</v>
      </c>
      <c r="D218" s="69" t="s">
        <v>47</v>
      </c>
      <c r="E218" s="69" t="s">
        <v>44</v>
      </c>
      <c r="F218" s="70"/>
      <c r="G218" s="70"/>
      <c r="H218" s="70"/>
      <c r="I218" t="str">
        <f t="shared" si="3"/>
        <v>13018;Stenz;Daniel</v>
      </c>
    </row>
    <row r="219" spans="1:9" x14ac:dyDescent="0.3">
      <c r="A219" s="65">
        <v>12413</v>
      </c>
      <c r="B219" s="103" t="s">
        <v>68</v>
      </c>
      <c r="C219" s="103" t="s">
        <v>67</v>
      </c>
      <c r="D219" s="57" t="s">
        <v>43</v>
      </c>
      <c r="E219" s="57" t="s">
        <v>44</v>
      </c>
      <c r="F219" s="57" t="s">
        <v>502</v>
      </c>
      <c r="G219" s="57" t="s">
        <v>328</v>
      </c>
      <c r="H219" s="53">
        <v>1963</v>
      </c>
      <c r="I219" t="str">
        <f t="shared" si="3"/>
        <v>12413;Stickelbrock;Claudia</v>
      </c>
    </row>
    <row r="220" spans="1:9" x14ac:dyDescent="0.3">
      <c r="A220" s="65">
        <v>12494</v>
      </c>
      <c r="B220" s="57" t="s">
        <v>68</v>
      </c>
      <c r="C220" s="57" t="s">
        <v>248</v>
      </c>
      <c r="D220" s="57" t="s">
        <v>47</v>
      </c>
      <c r="E220" s="57" t="s">
        <v>44</v>
      </c>
      <c r="F220" s="57" t="s">
        <v>502</v>
      </c>
      <c r="G220" s="57" t="s">
        <v>328</v>
      </c>
      <c r="H220" s="53">
        <v>1962</v>
      </c>
      <c r="I220" t="str">
        <f t="shared" si="3"/>
        <v>12494;Stickelbrock;Jürgen</v>
      </c>
    </row>
    <row r="221" spans="1:9" x14ac:dyDescent="0.3">
      <c r="A221" s="68">
        <v>13062</v>
      </c>
      <c r="B221" s="70" t="s">
        <v>384</v>
      </c>
      <c r="C221" s="70" t="s">
        <v>385</v>
      </c>
      <c r="D221" s="69" t="s">
        <v>47</v>
      </c>
      <c r="E221" s="69" t="s">
        <v>44</v>
      </c>
      <c r="F221" s="70"/>
      <c r="G221" s="70"/>
      <c r="H221" s="70"/>
      <c r="I221" t="str">
        <f t="shared" si="3"/>
        <v>13062;Stolz;Rick</v>
      </c>
    </row>
    <row r="222" spans="1:9" x14ac:dyDescent="0.3">
      <c r="A222" s="88">
        <v>12591</v>
      </c>
      <c r="B222" s="96" t="s">
        <v>305</v>
      </c>
      <c r="C222" s="96" t="s">
        <v>306</v>
      </c>
      <c r="D222" s="96" t="s">
        <v>43</v>
      </c>
      <c r="E222" s="96" t="s">
        <v>44</v>
      </c>
      <c r="F222" s="109" t="s">
        <v>514</v>
      </c>
      <c r="G222" s="64" t="s">
        <v>328</v>
      </c>
      <c r="H222" s="53">
        <v>1978</v>
      </c>
      <c r="I222" t="str">
        <f t="shared" si="3"/>
        <v>12591;Stolze;Yvonne</v>
      </c>
    </row>
    <row r="223" spans="1:9" x14ac:dyDescent="0.3">
      <c r="A223" s="68">
        <v>13064</v>
      </c>
      <c r="B223" s="70" t="s">
        <v>387</v>
      </c>
      <c r="C223" s="70" t="s">
        <v>388</v>
      </c>
      <c r="D223" s="69" t="s">
        <v>47</v>
      </c>
      <c r="E223" s="69" t="s">
        <v>44</v>
      </c>
      <c r="F223" s="70"/>
      <c r="G223" s="70"/>
      <c r="H223" s="70"/>
      <c r="I223" t="str">
        <f t="shared" si="3"/>
        <v>13064;Stößel;Steffen</v>
      </c>
    </row>
    <row r="224" spans="1:9" x14ac:dyDescent="0.3">
      <c r="A224" s="56">
        <v>12499</v>
      </c>
      <c r="B224" s="57" t="s">
        <v>249</v>
      </c>
      <c r="C224" s="57" t="s">
        <v>112</v>
      </c>
      <c r="D224" s="57" t="s">
        <v>47</v>
      </c>
      <c r="E224" s="57" t="s">
        <v>44</v>
      </c>
      <c r="F224" s="57" t="s">
        <v>508</v>
      </c>
      <c r="G224" s="57" t="s">
        <v>331</v>
      </c>
      <c r="H224" s="53">
        <v>1974</v>
      </c>
      <c r="I224" t="str">
        <f t="shared" si="3"/>
        <v>12499;Strauß;Alexander</v>
      </c>
    </row>
    <row r="225" spans="1:9" x14ac:dyDescent="0.3">
      <c r="A225" s="68">
        <v>13065</v>
      </c>
      <c r="B225" s="70" t="s">
        <v>389</v>
      </c>
      <c r="C225" s="70" t="s">
        <v>301</v>
      </c>
      <c r="D225" s="69" t="s">
        <v>47</v>
      </c>
      <c r="E225" s="69" t="s">
        <v>44</v>
      </c>
      <c r="F225" s="70"/>
      <c r="G225" s="70"/>
      <c r="H225" s="70"/>
      <c r="I225" t="str">
        <f t="shared" si="3"/>
        <v>13065;Ströbel;Markus</v>
      </c>
    </row>
    <row r="226" spans="1:9" x14ac:dyDescent="0.25">
      <c r="A226" s="65">
        <v>12622</v>
      </c>
      <c r="B226" s="57" t="s">
        <v>496</v>
      </c>
      <c r="C226" s="57" t="s">
        <v>110</v>
      </c>
      <c r="D226" s="57" t="s">
        <v>47</v>
      </c>
      <c r="E226" s="57" t="s">
        <v>44</v>
      </c>
      <c r="F226" s="57" t="s">
        <v>491</v>
      </c>
      <c r="G226" s="57" t="s">
        <v>328</v>
      </c>
      <c r="H226" s="57">
        <v>1989</v>
      </c>
      <c r="I226" t="str">
        <f t="shared" si="3"/>
        <v>12622;Stübben;Benjamin</v>
      </c>
    </row>
    <row r="227" spans="1:9" x14ac:dyDescent="0.3">
      <c r="A227" s="65">
        <v>12450</v>
      </c>
      <c r="B227" s="57" t="s">
        <v>188</v>
      </c>
      <c r="C227" s="57" t="s">
        <v>132</v>
      </c>
      <c r="D227" s="57" t="s">
        <v>47</v>
      </c>
      <c r="E227" s="57" t="s">
        <v>44</v>
      </c>
      <c r="F227" s="57" t="s">
        <v>48</v>
      </c>
      <c r="G227" s="57" t="s">
        <v>334</v>
      </c>
      <c r="H227" s="53">
        <v>1974</v>
      </c>
      <c r="I227" t="str">
        <f t="shared" si="3"/>
        <v>12450;Stuevel;Maik</v>
      </c>
    </row>
    <row r="228" spans="1:9" x14ac:dyDescent="0.3">
      <c r="A228" s="76">
        <v>14030</v>
      </c>
      <c r="B228" s="74" t="s">
        <v>286</v>
      </c>
      <c r="C228" s="74" t="s">
        <v>190</v>
      </c>
      <c r="D228" s="74" t="s">
        <v>47</v>
      </c>
      <c r="E228" s="74" t="s">
        <v>263</v>
      </c>
      <c r="F228" s="74"/>
      <c r="G228" s="75"/>
      <c r="H228" s="75"/>
      <c r="I228" t="str">
        <f t="shared" si="3"/>
        <v>14030;Suchupar;Tomas</v>
      </c>
    </row>
    <row r="229" spans="1:9" x14ac:dyDescent="0.3">
      <c r="A229" s="51">
        <v>12436</v>
      </c>
      <c r="B229" s="54" t="s">
        <v>189</v>
      </c>
      <c r="C229" s="54" t="s">
        <v>237</v>
      </c>
      <c r="D229" s="52" t="s">
        <v>47</v>
      </c>
      <c r="E229" s="52" t="s">
        <v>44</v>
      </c>
      <c r="F229" s="52" t="s">
        <v>502</v>
      </c>
      <c r="G229" s="52" t="s">
        <v>328</v>
      </c>
      <c r="H229" s="61">
        <v>1980</v>
      </c>
      <c r="I229" s="5" t="str">
        <f t="shared" si="3"/>
        <v>12436;Thibaut;Thomas</v>
      </c>
    </row>
    <row r="230" spans="1:9" x14ac:dyDescent="0.3">
      <c r="A230" s="51">
        <v>12451</v>
      </c>
      <c r="B230" s="52" t="s">
        <v>190</v>
      </c>
      <c r="C230" s="52" t="s">
        <v>112</v>
      </c>
      <c r="D230" s="52" t="s">
        <v>47</v>
      </c>
      <c r="E230" s="52" t="s">
        <v>44</v>
      </c>
      <c r="F230" s="52" t="s">
        <v>48</v>
      </c>
      <c r="G230" s="52" t="s">
        <v>334</v>
      </c>
      <c r="H230" s="61">
        <v>1986</v>
      </c>
      <c r="I230" t="str">
        <f t="shared" si="3"/>
        <v>12451;Tomas;Alexander</v>
      </c>
    </row>
    <row r="231" spans="1:9" x14ac:dyDescent="0.3">
      <c r="A231" s="51">
        <v>12406</v>
      </c>
      <c r="B231" s="52" t="s">
        <v>191</v>
      </c>
      <c r="C231" s="52" t="s">
        <v>95</v>
      </c>
      <c r="D231" s="52" t="s">
        <v>47</v>
      </c>
      <c r="E231" s="52" t="s">
        <v>44</v>
      </c>
      <c r="F231" s="52" t="s">
        <v>91</v>
      </c>
      <c r="G231" s="52" t="s">
        <v>328</v>
      </c>
      <c r="H231" s="61">
        <v>1985</v>
      </c>
      <c r="I231" t="str">
        <f t="shared" si="3"/>
        <v>12406;Trzaska;Stephan</v>
      </c>
    </row>
    <row r="232" spans="1:9" x14ac:dyDescent="0.3">
      <c r="A232" s="60">
        <v>12627</v>
      </c>
      <c r="B232" s="61" t="s">
        <v>519</v>
      </c>
      <c r="C232" s="61" t="s">
        <v>520</v>
      </c>
      <c r="D232" s="61" t="s">
        <v>47</v>
      </c>
      <c r="E232" s="61" t="s">
        <v>44</v>
      </c>
      <c r="F232" s="52" t="s">
        <v>517</v>
      </c>
      <c r="G232" s="52" t="s">
        <v>334</v>
      </c>
      <c r="H232" s="61">
        <v>1986</v>
      </c>
      <c r="I232" t="str">
        <f t="shared" si="3"/>
        <v>12627;Tubbe;Marvin</v>
      </c>
    </row>
    <row r="233" spans="1:9" x14ac:dyDescent="0.3">
      <c r="A233" s="99">
        <v>14029</v>
      </c>
      <c r="B233" s="79" t="s">
        <v>284</v>
      </c>
      <c r="C233" s="79" t="s">
        <v>285</v>
      </c>
      <c r="D233" s="79" t="s">
        <v>47</v>
      </c>
      <c r="E233" s="79" t="s">
        <v>263</v>
      </c>
      <c r="F233" s="79"/>
      <c r="G233" s="78"/>
      <c r="H233" s="78"/>
      <c r="I233" t="str">
        <f t="shared" si="3"/>
        <v>14029;Tulaczek;Vladislav</v>
      </c>
    </row>
    <row r="234" spans="1:9" x14ac:dyDescent="0.3">
      <c r="A234" s="77">
        <v>14018</v>
      </c>
      <c r="B234" s="78" t="s">
        <v>402</v>
      </c>
      <c r="C234" s="79" t="s">
        <v>403</v>
      </c>
      <c r="D234" s="79" t="s">
        <v>47</v>
      </c>
      <c r="E234" s="79" t="s">
        <v>309</v>
      </c>
      <c r="F234" s="78"/>
      <c r="G234" s="78"/>
      <c r="H234" s="78"/>
      <c r="I234" t="str">
        <f t="shared" si="3"/>
        <v>14018;Uitdewillingen;Maurice</v>
      </c>
    </row>
    <row r="235" spans="1:9" x14ac:dyDescent="0.3">
      <c r="A235" s="51">
        <v>12469</v>
      </c>
      <c r="B235" s="52" t="s">
        <v>192</v>
      </c>
      <c r="C235" s="52" t="s">
        <v>193</v>
      </c>
      <c r="D235" s="52" t="s">
        <v>47</v>
      </c>
      <c r="E235" s="52" t="s">
        <v>44</v>
      </c>
      <c r="F235" s="52" t="s">
        <v>48</v>
      </c>
      <c r="G235" s="52" t="s">
        <v>334</v>
      </c>
      <c r="H235" s="61">
        <v>1983</v>
      </c>
      <c r="I235" t="str">
        <f t="shared" si="3"/>
        <v>12469;Urban;Thilo</v>
      </c>
    </row>
    <row r="236" spans="1:9" x14ac:dyDescent="0.3">
      <c r="A236" s="73">
        <v>14042</v>
      </c>
      <c r="B236" s="74" t="s">
        <v>460</v>
      </c>
      <c r="C236" s="74" t="s">
        <v>461</v>
      </c>
      <c r="D236" s="74" t="s">
        <v>47</v>
      </c>
      <c r="E236" s="74" t="s">
        <v>309</v>
      </c>
      <c r="F236" s="74"/>
      <c r="G236" s="75"/>
      <c r="H236" s="75"/>
      <c r="I236" t="str">
        <f t="shared" si="3"/>
        <v>14042;van Antwerpen;Patrik</v>
      </c>
    </row>
    <row r="237" spans="1:9" x14ac:dyDescent="0.3">
      <c r="A237" s="73">
        <v>14011</v>
      </c>
      <c r="B237" s="75" t="s">
        <v>392</v>
      </c>
      <c r="C237" s="74" t="s">
        <v>393</v>
      </c>
      <c r="D237" s="74" t="s">
        <v>47</v>
      </c>
      <c r="E237" s="74" t="s">
        <v>309</v>
      </c>
      <c r="F237" s="74"/>
      <c r="G237" s="75"/>
      <c r="H237" s="75"/>
      <c r="I237" t="str">
        <f t="shared" si="3"/>
        <v>14011;van de Vrede;Kenny</v>
      </c>
    </row>
    <row r="238" spans="1:9" x14ac:dyDescent="0.3">
      <c r="A238" s="68">
        <v>13010</v>
      </c>
      <c r="B238" s="69" t="s">
        <v>276</v>
      </c>
      <c r="C238" s="69" t="s">
        <v>150</v>
      </c>
      <c r="D238" s="69" t="s">
        <v>47</v>
      </c>
      <c r="E238" s="69" t="s">
        <v>44</v>
      </c>
      <c r="F238" s="69"/>
      <c r="G238" s="70"/>
      <c r="H238" s="70"/>
      <c r="I238" t="str">
        <f t="shared" si="3"/>
        <v>13010;Van den Bosch;Rene</v>
      </c>
    </row>
    <row r="239" spans="1:9" x14ac:dyDescent="0.3">
      <c r="A239" s="73">
        <v>14019</v>
      </c>
      <c r="B239" s="74" t="s">
        <v>404</v>
      </c>
      <c r="C239" s="74" t="s">
        <v>405</v>
      </c>
      <c r="D239" s="74" t="s">
        <v>47</v>
      </c>
      <c r="E239" s="74" t="s">
        <v>309</v>
      </c>
      <c r="F239" s="75"/>
      <c r="G239" s="75"/>
      <c r="H239" s="75"/>
      <c r="I239" t="str">
        <f t="shared" si="3"/>
        <v>14019;van Est;Wilfred</v>
      </c>
    </row>
    <row r="240" spans="1:9" x14ac:dyDescent="0.3">
      <c r="A240" s="76">
        <v>14031</v>
      </c>
      <c r="B240" s="74" t="s">
        <v>425</v>
      </c>
      <c r="C240" s="74" t="s">
        <v>308</v>
      </c>
      <c r="D240" s="74" t="s">
        <v>47</v>
      </c>
      <c r="E240" s="74" t="s">
        <v>309</v>
      </c>
      <c r="F240" s="74"/>
      <c r="G240" s="75"/>
      <c r="H240" s="75"/>
      <c r="I240" t="str">
        <f t="shared" si="3"/>
        <v>14031;van Schaik;Jerry</v>
      </c>
    </row>
    <row r="241" spans="1:9" x14ac:dyDescent="0.3">
      <c r="A241" s="73">
        <v>14044</v>
      </c>
      <c r="B241" s="74" t="s">
        <v>464</v>
      </c>
      <c r="C241" s="74" t="s">
        <v>136</v>
      </c>
      <c r="D241" s="74" t="s">
        <v>47</v>
      </c>
      <c r="E241" s="74" t="s">
        <v>309</v>
      </c>
      <c r="F241" s="74"/>
      <c r="G241" s="75"/>
      <c r="H241" s="75"/>
      <c r="I241" t="str">
        <f t="shared" si="3"/>
        <v>14044;van Zelfden;Dirk</v>
      </c>
    </row>
    <row r="242" spans="1:9" x14ac:dyDescent="0.3">
      <c r="A242" s="73">
        <v>14013</v>
      </c>
      <c r="B242" s="75" t="s">
        <v>394</v>
      </c>
      <c r="C242" s="75" t="s">
        <v>395</v>
      </c>
      <c r="D242" s="74" t="s">
        <v>43</v>
      </c>
      <c r="E242" s="74" t="s">
        <v>309</v>
      </c>
      <c r="F242" s="75"/>
      <c r="G242" s="75"/>
      <c r="H242" s="75"/>
      <c r="I242" t="str">
        <f t="shared" si="3"/>
        <v>14013;Veenstra;Deniece</v>
      </c>
    </row>
    <row r="243" spans="1:9" x14ac:dyDescent="0.3">
      <c r="A243" s="73">
        <v>14016</v>
      </c>
      <c r="B243" s="75" t="s">
        <v>394</v>
      </c>
      <c r="C243" s="74" t="s">
        <v>399</v>
      </c>
      <c r="D243" s="74" t="s">
        <v>43</v>
      </c>
      <c r="E243" s="74" t="s">
        <v>309</v>
      </c>
      <c r="F243" s="75"/>
      <c r="G243" s="75"/>
      <c r="H243" s="75"/>
      <c r="I243" t="str">
        <f t="shared" si="3"/>
        <v>14016;Veenstra;Arda</v>
      </c>
    </row>
    <row r="244" spans="1:9" x14ac:dyDescent="0.3">
      <c r="A244" s="73">
        <v>14033</v>
      </c>
      <c r="B244" s="75" t="s">
        <v>420</v>
      </c>
      <c r="C244" s="75" t="s">
        <v>421</v>
      </c>
      <c r="D244" s="74" t="s">
        <v>43</v>
      </c>
      <c r="E244" s="74" t="s">
        <v>408</v>
      </c>
      <c r="F244" s="74" t="s">
        <v>409</v>
      </c>
      <c r="G244" s="75"/>
      <c r="H244" s="75"/>
      <c r="I244" t="str">
        <f t="shared" si="3"/>
        <v>14033;Venon;Estelle</v>
      </c>
    </row>
    <row r="245" spans="1:9" x14ac:dyDescent="0.3">
      <c r="A245" s="68">
        <v>13048</v>
      </c>
      <c r="B245" s="69" t="s">
        <v>358</v>
      </c>
      <c r="C245" s="69" t="s">
        <v>359</v>
      </c>
      <c r="D245" s="69" t="s">
        <v>47</v>
      </c>
      <c r="E245" s="69" t="s">
        <v>44</v>
      </c>
      <c r="F245" s="102" t="s">
        <v>360</v>
      </c>
      <c r="G245" s="70"/>
      <c r="H245" s="70">
        <v>1984</v>
      </c>
      <c r="I245" t="str">
        <f t="shared" si="3"/>
        <v>13048;Veres;Andras</v>
      </c>
    </row>
    <row r="246" spans="1:9" x14ac:dyDescent="0.3">
      <c r="A246" s="73">
        <v>14004</v>
      </c>
      <c r="B246" s="74" t="s">
        <v>269</v>
      </c>
      <c r="C246" s="74" t="s">
        <v>268</v>
      </c>
      <c r="D246" s="74" t="s">
        <v>43</v>
      </c>
      <c r="E246" s="74" t="s">
        <v>263</v>
      </c>
      <c r="F246" s="74"/>
      <c r="G246" s="75"/>
      <c r="H246" s="75"/>
      <c r="I246" t="str">
        <f t="shared" si="3"/>
        <v>14004;Vlacilova;Daniela</v>
      </c>
    </row>
    <row r="247" spans="1:9" x14ac:dyDescent="0.3">
      <c r="A247" s="68">
        <v>13059</v>
      </c>
      <c r="B247" s="70" t="s">
        <v>379</v>
      </c>
      <c r="C247" s="70" t="s">
        <v>380</v>
      </c>
      <c r="D247" s="69" t="s">
        <v>47</v>
      </c>
      <c r="E247" s="69" t="s">
        <v>44</v>
      </c>
      <c r="F247" s="69" t="s">
        <v>504</v>
      </c>
      <c r="G247" s="69"/>
      <c r="H247" s="70"/>
      <c r="I247" t="str">
        <f t="shared" si="3"/>
        <v>13059;Völker;Dominik</v>
      </c>
    </row>
    <row r="248" spans="1:9" x14ac:dyDescent="0.25">
      <c r="A248" s="65">
        <v>12604</v>
      </c>
      <c r="B248" s="57" t="s">
        <v>300</v>
      </c>
      <c r="C248" s="57" t="s">
        <v>301</v>
      </c>
      <c r="D248" s="57" t="s">
        <v>47</v>
      </c>
      <c r="E248" s="57" t="s">
        <v>44</v>
      </c>
      <c r="F248" s="57" t="s">
        <v>502</v>
      </c>
      <c r="G248" s="57" t="s">
        <v>328</v>
      </c>
      <c r="H248" s="57">
        <v>1984</v>
      </c>
      <c r="I248" t="str">
        <f t="shared" si="3"/>
        <v>12604;Vortriede;Markus</v>
      </c>
    </row>
    <row r="249" spans="1:9" x14ac:dyDescent="0.3">
      <c r="A249" s="65">
        <v>12476</v>
      </c>
      <c r="B249" s="57" t="s">
        <v>194</v>
      </c>
      <c r="C249" s="57" t="s">
        <v>139</v>
      </c>
      <c r="D249" s="57" t="s">
        <v>47</v>
      </c>
      <c r="E249" s="57" t="s">
        <v>44</v>
      </c>
      <c r="F249" s="57" t="s">
        <v>507</v>
      </c>
      <c r="G249" s="57" t="s">
        <v>328</v>
      </c>
      <c r="H249" s="53">
        <v>1991</v>
      </c>
      <c r="I249" t="str">
        <f t="shared" si="3"/>
        <v>12476;Waller;Kevin</v>
      </c>
    </row>
    <row r="250" spans="1:9" x14ac:dyDescent="0.3">
      <c r="A250" s="56">
        <v>12577</v>
      </c>
      <c r="B250" s="53" t="s">
        <v>373</v>
      </c>
      <c r="C250" s="53" t="s">
        <v>301</v>
      </c>
      <c r="D250" s="66" t="s">
        <v>47</v>
      </c>
      <c r="E250" s="66" t="s">
        <v>44</v>
      </c>
      <c r="F250" s="66" t="s">
        <v>374</v>
      </c>
      <c r="G250" s="66" t="s">
        <v>331</v>
      </c>
      <c r="H250" s="53">
        <v>1972</v>
      </c>
      <c r="I250" t="str">
        <f t="shared" si="3"/>
        <v>12577;Walzel;Markus</v>
      </c>
    </row>
    <row r="251" spans="1:9" x14ac:dyDescent="0.3">
      <c r="A251" s="56">
        <v>14063</v>
      </c>
      <c r="B251" s="53" t="s">
        <v>565</v>
      </c>
      <c r="C251" s="53" t="s">
        <v>566</v>
      </c>
      <c r="D251" s="53" t="s">
        <v>43</v>
      </c>
      <c r="E251" s="53" t="s">
        <v>430</v>
      </c>
      <c r="I251" t="str">
        <f t="shared" si="3"/>
        <v>14063;Watkins;Alyssa</v>
      </c>
    </row>
    <row r="252" spans="1:9" x14ac:dyDescent="0.25">
      <c r="A252" s="82">
        <v>12636</v>
      </c>
      <c r="B252" s="83" t="s">
        <v>540</v>
      </c>
      <c r="C252" s="83" t="s">
        <v>268</v>
      </c>
      <c r="D252" s="83" t="s">
        <v>43</v>
      </c>
      <c r="E252" s="83" t="s">
        <v>44</v>
      </c>
      <c r="F252" s="83" t="s">
        <v>541</v>
      </c>
      <c r="G252" s="84" t="s">
        <v>334</v>
      </c>
      <c r="H252" s="84">
        <v>1972</v>
      </c>
      <c r="I252" t="str">
        <f t="shared" si="3"/>
        <v>12636;Weber;Daniela</v>
      </c>
    </row>
    <row r="253" spans="1:9" x14ac:dyDescent="0.3">
      <c r="A253" s="73">
        <v>14052</v>
      </c>
      <c r="B253" s="74" t="s">
        <v>528</v>
      </c>
      <c r="C253" s="74" t="s">
        <v>529</v>
      </c>
      <c r="D253" s="74" t="s">
        <v>47</v>
      </c>
      <c r="E253" s="74" t="s">
        <v>408</v>
      </c>
      <c r="F253" s="74" t="s">
        <v>409</v>
      </c>
      <c r="I253" t="str">
        <f t="shared" si="3"/>
        <v>14052;Weisbecker;Quentin</v>
      </c>
    </row>
    <row r="254" spans="1:9" x14ac:dyDescent="0.3">
      <c r="A254" s="65">
        <v>12405</v>
      </c>
      <c r="B254" s="57" t="s">
        <v>195</v>
      </c>
      <c r="C254" s="57" t="s">
        <v>196</v>
      </c>
      <c r="D254" s="57" t="s">
        <v>47</v>
      </c>
      <c r="E254" s="57" t="s">
        <v>44</v>
      </c>
      <c r="F254" s="57" t="s">
        <v>91</v>
      </c>
      <c r="G254" s="57" t="s">
        <v>328</v>
      </c>
      <c r="H254" s="53">
        <v>1990</v>
      </c>
      <c r="I254" t="str">
        <f t="shared" si="3"/>
        <v>12405;Weithe;Ralph</v>
      </c>
    </row>
    <row r="255" spans="1:9" x14ac:dyDescent="0.3">
      <c r="A255" s="65">
        <v>12415</v>
      </c>
      <c r="B255" s="103" t="s">
        <v>197</v>
      </c>
      <c r="C255" s="103" t="s">
        <v>112</v>
      </c>
      <c r="D255" s="57" t="s">
        <v>47</v>
      </c>
      <c r="E255" s="57" t="s">
        <v>44</v>
      </c>
      <c r="F255" s="57" t="s">
        <v>198</v>
      </c>
      <c r="G255" s="57" t="s">
        <v>328</v>
      </c>
      <c r="H255" s="53">
        <v>1975</v>
      </c>
      <c r="I255" t="str">
        <f t="shared" si="3"/>
        <v>12415;Wendling;Alexander</v>
      </c>
    </row>
    <row r="256" spans="1:9" x14ac:dyDescent="0.3">
      <c r="A256" s="68">
        <v>13009</v>
      </c>
      <c r="B256" s="69" t="s">
        <v>275</v>
      </c>
      <c r="C256" s="69" t="s">
        <v>90</v>
      </c>
      <c r="D256" s="69" t="s">
        <v>47</v>
      </c>
      <c r="E256" s="69" t="s">
        <v>44</v>
      </c>
      <c r="F256" s="69"/>
      <c r="G256" s="70"/>
      <c r="H256" s="70"/>
      <c r="I256" t="str">
        <f t="shared" si="3"/>
        <v>13009;Wetzels;Martin</v>
      </c>
    </row>
    <row r="257" spans="1:9" x14ac:dyDescent="0.3">
      <c r="A257" s="65">
        <v>12404</v>
      </c>
      <c r="B257" s="57" t="s">
        <v>34</v>
      </c>
      <c r="C257" s="57" t="s">
        <v>33</v>
      </c>
      <c r="D257" s="57" t="s">
        <v>43</v>
      </c>
      <c r="E257" s="57" t="s">
        <v>44</v>
      </c>
      <c r="F257" s="57" t="s">
        <v>501</v>
      </c>
      <c r="G257" s="57" t="s">
        <v>328</v>
      </c>
      <c r="H257" s="53">
        <v>2006</v>
      </c>
      <c r="I257" t="str">
        <f t="shared" ref="I257:I263" si="4">A257&amp;";"&amp;B257&amp;";"&amp;C257</f>
        <v>12404;Wiehr;Josie</v>
      </c>
    </row>
    <row r="258" spans="1:9" x14ac:dyDescent="0.3">
      <c r="A258" s="71">
        <v>13042</v>
      </c>
      <c r="B258" s="69" t="s">
        <v>34</v>
      </c>
      <c r="C258" s="69" t="s">
        <v>349</v>
      </c>
      <c r="D258" s="69" t="s">
        <v>43</v>
      </c>
      <c r="E258" s="69" t="s">
        <v>44</v>
      </c>
      <c r="F258" s="69" t="s">
        <v>501</v>
      </c>
      <c r="G258" s="69" t="s">
        <v>328</v>
      </c>
      <c r="H258" s="70"/>
      <c r="I258" t="str">
        <f t="shared" si="4"/>
        <v>13042;Wiehr;Nicole</v>
      </c>
    </row>
    <row r="259" spans="1:9" x14ac:dyDescent="0.3">
      <c r="A259" s="58">
        <v>12502</v>
      </c>
      <c r="B259" s="59" t="s">
        <v>304</v>
      </c>
      <c r="C259" s="59" t="s">
        <v>54</v>
      </c>
      <c r="D259" s="59" t="s">
        <v>47</v>
      </c>
      <c r="E259" s="59" t="s">
        <v>44</v>
      </c>
      <c r="F259" s="57" t="s">
        <v>502</v>
      </c>
      <c r="G259" s="57" t="s">
        <v>328</v>
      </c>
      <c r="H259" s="53">
        <v>1979</v>
      </c>
      <c r="I259" t="str">
        <f t="shared" si="4"/>
        <v>12502;Wiene;Sebastian</v>
      </c>
    </row>
    <row r="260" spans="1:9" x14ac:dyDescent="0.3">
      <c r="A260" s="65">
        <v>12482</v>
      </c>
      <c r="B260" s="57" t="s">
        <v>199</v>
      </c>
      <c r="C260" s="57" t="s">
        <v>200</v>
      </c>
      <c r="D260" s="57" t="s">
        <v>47</v>
      </c>
      <c r="E260" s="57" t="s">
        <v>44</v>
      </c>
      <c r="F260" s="57" t="s">
        <v>502</v>
      </c>
      <c r="G260" s="57" t="s">
        <v>328</v>
      </c>
      <c r="H260" s="53">
        <v>1965</v>
      </c>
      <c r="I260" t="str">
        <f t="shared" si="4"/>
        <v>12482;Wolf;Bernd</v>
      </c>
    </row>
    <row r="261" spans="1:9" x14ac:dyDescent="0.3">
      <c r="A261" s="65">
        <v>12438</v>
      </c>
      <c r="B261" s="57" t="s">
        <v>201</v>
      </c>
      <c r="C261" s="57" t="s">
        <v>202</v>
      </c>
      <c r="D261" s="57" t="s">
        <v>47</v>
      </c>
      <c r="E261" s="57" t="s">
        <v>44</v>
      </c>
      <c r="F261" s="57" t="s">
        <v>502</v>
      </c>
      <c r="G261" s="57" t="s">
        <v>328</v>
      </c>
      <c r="H261" s="53">
        <v>1989</v>
      </c>
      <c r="I261" t="str">
        <f t="shared" si="4"/>
        <v>12438;Wolfers;Florian</v>
      </c>
    </row>
    <row r="262" spans="1:9" x14ac:dyDescent="0.3">
      <c r="A262" s="56">
        <v>12623</v>
      </c>
      <c r="B262" s="66" t="s">
        <v>201</v>
      </c>
      <c r="C262" s="66" t="s">
        <v>297</v>
      </c>
      <c r="D262" s="66" t="s">
        <v>47</v>
      </c>
      <c r="E262" s="66" t="s">
        <v>44</v>
      </c>
      <c r="F262" s="53" t="s">
        <v>502</v>
      </c>
      <c r="G262" s="66" t="s">
        <v>328</v>
      </c>
      <c r="H262" s="53">
        <v>1990</v>
      </c>
      <c r="I262" t="str">
        <f t="shared" si="4"/>
        <v>12623;Wolfers;Benedikt</v>
      </c>
    </row>
    <row r="263" spans="1:9" x14ac:dyDescent="0.3">
      <c r="A263" s="76">
        <v>14032</v>
      </c>
      <c r="B263" s="74" t="s">
        <v>310</v>
      </c>
      <c r="C263" s="74" t="s">
        <v>311</v>
      </c>
      <c r="D263" s="74" t="s">
        <v>47</v>
      </c>
      <c r="E263" s="74" t="s">
        <v>309</v>
      </c>
      <c r="F263" s="74"/>
      <c r="G263" s="75"/>
      <c r="H263" s="75">
        <v>1968</v>
      </c>
      <c r="I263" t="str">
        <f t="shared" si="4"/>
        <v>14032;Zeilstra;Wiebe</v>
      </c>
    </row>
  </sheetData>
  <autoFilter ref="A1:I225" xr:uid="{24EC1DFF-E592-468D-A473-1586DEF44066}">
    <sortState xmlns:xlrd2="http://schemas.microsoft.com/office/spreadsheetml/2017/richdata2" ref="A2:I263">
      <sortCondition ref="B1:B225"/>
    </sortState>
  </autoFilter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A79B-726E-4377-9462-2BAD2BAC5570}">
  <dimension ref="A1:C7"/>
  <sheetViews>
    <sheetView workbookViewId="0">
      <selection activeCell="A8" sqref="A8"/>
    </sheetView>
  </sheetViews>
  <sheetFormatPr baseColWidth="10" defaultColWidth="11.44140625" defaultRowHeight="16.5" customHeight="1" x14ac:dyDescent="0.25"/>
  <cols>
    <col min="1" max="1" width="13.44140625" style="45" customWidth="1"/>
    <col min="2" max="2" width="15.44140625" style="45" customWidth="1"/>
    <col min="3" max="3" width="42" style="45" customWidth="1"/>
    <col min="4" max="16384" width="11.44140625" style="45"/>
  </cols>
  <sheetData>
    <row r="1" spans="1:3" ht="16.5" customHeight="1" x14ac:dyDescent="0.25">
      <c r="A1" s="44" t="s">
        <v>478</v>
      </c>
      <c r="B1" s="44" t="s">
        <v>28</v>
      </c>
      <c r="C1" s="44" t="s">
        <v>480</v>
      </c>
    </row>
    <row r="2" spans="1:3" ht="16.5" customHeight="1" x14ac:dyDescent="0.25">
      <c r="A2" s="45" t="s">
        <v>479</v>
      </c>
      <c r="B2" s="46">
        <v>45797</v>
      </c>
      <c r="C2" s="45" t="s">
        <v>481</v>
      </c>
    </row>
    <row r="3" spans="1:3" ht="16.5" customHeight="1" x14ac:dyDescent="0.25">
      <c r="A3" s="48" t="s">
        <v>497</v>
      </c>
      <c r="B3" s="46">
        <v>45824</v>
      </c>
      <c r="C3" s="45" t="s">
        <v>498</v>
      </c>
    </row>
    <row r="4" spans="1:3" ht="16.5" customHeight="1" x14ac:dyDescent="0.25">
      <c r="A4" s="80" t="s">
        <v>534</v>
      </c>
      <c r="B4" s="46">
        <v>45828</v>
      </c>
      <c r="C4" s="45" t="s">
        <v>498</v>
      </c>
    </row>
    <row r="5" spans="1:3" ht="16.5" customHeight="1" x14ac:dyDescent="0.25">
      <c r="A5" s="80" t="s">
        <v>535</v>
      </c>
      <c r="B5" s="46">
        <v>45831</v>
      </c>
      <c r="C5" s="45" t="s">
        <v>498</v>
      </c>
    </row>
    <row r="6" spans="1:3" ht="16.5" customHeight="1" x14ac:dyDescent="0.25">
      <c r="A6" s="80" t="s">
        <v>546</v>
      </c>
      <c r="B6" s="46">
        <v>45833</v>
      </c>
      <c r="C6" s="45" t="s">
        <v>498</v>
      </c>
    </row>
    <row r="7" spans="1:3" ht="16.5" customHeight="1" x14ac:dyDescent="0.25">
      <c r="A7" s="80" t="s">
        <v>547</v>
      </c>
      <c r="B7" s="46">
        <v>45840</v>
      </c>
      <c r="C7" s="45" t="s">
        <v>498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F F 6 W n h 8 X s + l A A A A 9 g A A A B I A H A B D b 2 5 m a W c v U G F j a 2 F n Z S 5 4 b W w g o h g A K K A U A A A A A A A A A A A A A A A A A A A A A A A A A A A A h Y 8 x D o I w G I W v Q r r T F s T E k J 8 y q J s k J i b G t S m 1 N E I x t F j u 5 u C R v I I Y R d 0 c 3 / e + 4 b 3 7 9 Q b 5 0 N T B R X Z W t y Z D E a Y o k E a 0 p T Y q Q 7 0 7 h g u U M 9 h y c e J K B q N s b D r Y M k O V c + e U E O 8 9 9 j P c d o r E l E b k U G x 2 o p I N R x 9 Z / 5 d D b a z j R k j E Y P 8 a w 2 I c J R Q n d I 4 p k A l C o c 1 X i M e 9 z / Y H w r K v X d 9 J V s p w t Q Y y R S D v D + w B U E s D B B Q A A g A I A P R R e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U X p a K I p H u A 4 A A A A R A A A A E w A c A E Z v c m 1 1 b G F z L 1 N l Y 3 R p b 2 4 x L m 0 g o h g A K K A U A A A A A A A A A A A A A A A A A A A A A A A A A A A A K 0 5 N L s n M z 1 M I h t C G 1 g B Q S w E C L Q A U A A I A C A D 0 U X p a e H x e z 6 U A A A D 2 A A A A E g A A A A A A A A A A A A A A A A A A A A A A Q 2 9 u Z m l n L 1 B h Y 2 t h Z 2 U u e G 1 s U E s B A i 0 A F A A C A A g A 9 F F 6 W g / K 6 a u k A A A A 6 Q A A A B M A A A A A A A A A A A A A A A A A 8 Q A A A F t D b 2 5 0 Z W 5 0 X 1 R 5 c G V z X S 5 4 b W x Q S w E C L Q A U A A I A C A D 0 U X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G 4 Y 3 p 6 s w 0 G O K H w L X U C j E w A A A A A C A A A A A A A Q Z g A A A A E A A C A A A A C R 8 W y g Q 8 B y 5 T f + b v 4 M Q / H Z X h H f e e 3 8 g q c e h n J g 2 D x d 3 g A A A A A O g A A A A A I A A C A A A A D 0 0 3 m m b r / p o g o p j c v Z s W V E E d / 6 5 + H 6 O d d K 1 A z P l 0 l 6 f 1 A A A A B a O D z l q e 0 Y 6 A g V d P p i V / 3 H u P S p Y i B X r 7 L B O h g U 4 T j T K X M u y 4 A n y 7 P i s K Z 5 j 3 1 P m n 0 K l e 2 H R F p x g H / L l z O 3 P O x g e + J 9 Q z k 1 A X i 7 O N b P H M l a V E A A A A C o w S Q E x T d C M s 2 w 7 V f J S 2 0 1 w A 5 g a 4 x N b i a d s f K t D V n A w p 8 T j x a y R B d y U n I O g C u S a y n v w a X f S e T h P N + h T Q r H E l A a < / D a t a M a s h u p > 
</file>

<file path=customXml/itemProps1.xml><?xml version="1.0" encoding="utf-8"?>
<ds:datastoreItem xmlns:ds="http://schemas.openxmlformats.org/officeDocument/2006/customXml" ds:itemID="{99871490-C09A-4839-895D-DC75FA050B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Infos</vt:lpstr>
      <vt:lpstr>Ergebnisliste_F</vt:lpstr>
      <vt:lpstr>Ergebnisliste_A</vt:lpstr>
      <vt:lpstr>Klassen</vt:lpstr>
      <vt:lpstr>Athleten</vt:lpstr>
      <vt:lpstr>Version</vt:lpstr>
      <vt:lpstr>Athleten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uli.mueller@ulimueller.onmicrosoft.com</dc:creator>
  <cp:lastModifiedBy>Uli Müller</cp:lastModifiedBy>
  <cp:lastPrinted>1998-12-20T17:48:48Z</cp:lastPrinted>
  <dcterms:created xsi:type="dcterms:W3CDTF">1998-12-20T16:43:06Z</dcterms:created>
  <dcterms:modified xsi:type="dcterms:W3CDTF">2025-07-14T11:23:34Z</dcterms:modified>
</cp:coreProperties>
</file>